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75" windowWidth="14805" windowHeight="7740" activeTab="9"/>
  </bookViews>
  <sheets>
    <sheet name="统计数据总表" sheetId="1" r:id="rId1"/>
    <sheet name="CA199变化分析" sheetId="2" state="hidden" r:id="rId2"/>
    <sheet name="走势图" sheetId="4" r:id="rId3"/>
    <sheet name="走势表" sheetId="5" r:id="rId4"/>
    <sheet name="肝功" sheetId="7" r:id="rId5"/>
    <sheet name="血常规" sheetId="8" r:id="rId6"/>
    <sheet name="药敏" sheetId="9" r:id="rId7"/>
    <sheet name="凝血CRP" sheetId="10" r:id="rId8"/>
    <sheet name="NLR" sheetId="11" r:id="rId9"/>
    <sheet name="亚细胞" sheetId="12" r:id="rId10"/>
  </sheets>
  <calcPr calcId="144525"/>
</workbook>
</file>

<file path=xl/calcChain.xml><?xml version="1.0" encoding="utf-8"?>
<calcChain xmlns="http://schemas.openxmlformats.org/spreadsheetml/2006/main">
  <c r="D10" i="11" l="1"/>
  <c r="D9" i="11"/>
  <c r="D8" i="11" l="1"/>
  <c r="D7" i="11" l="1"/>
  <c r="D6" i="11"/>
  <c r="D5" i="11"/>
  <c r="D4" i="11"/>
  <c r="D3" i="11"/>
  <c r="D2" i="11"/>
  <c r="H6" i="2" l="1"/>
  <c r="H5" i="2"/>
  <c r="H3" i="2"/>
</calcChain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总B淋巴（CD9+） </t>
        </r>
      </text>
    </comment>
    <comment ref="C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总T淋巴（CD3+）</t>
        </r>
      </text>
    </comment>
    <comment ref="D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辅助/诱导T（CD4+） </t>
        </r>
      </text>
    </comment>
    <comment ref="E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双阴T（CD3+CD4-CD8-） </t>
        </r>
      </text>
    </comment>
    <comment ref="F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辅助T（CD3+CD4+）</t>
        </r>
      </text>
    </comment>
    <comment ref="G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 抑制/杀伤性T（C） </t>
        </r>
      </text>
    </comment>
    <comment ref="H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免疫状态（CD4+/CD8+） </t>
        </r>
      </text>
    </comment>
    <comment ref="I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自然杀伤（NK）</t>
        </r>
      </text>
    </comment>
    <comment ref="J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 NK样T细胞（CD3+CD16）</t>
        </r>
      </text>
    </comment>
  </commentList>
</comments>
</file>

<file path=xl/sharedStrings.xml><?xml version="1.0" encoding="utf-8"?>
<sst xmlns="http://schemas.openxmlformats.org/spreadsheetml/2006/main" count="443" uniqueCount="307">
  <si>
    <t>日期</t>
    <phoneticPr fontId="1" type="noConversion"/>
  </si>
  <si>
    <t>CA199</t>
    <phoneticPr fontId="1" type="noConversion"/>
  </si>
  <si>
    <t>CA125</t>
    <phoneticPr fontId="1" type="noConversion"/>
  </si>
  <si>
    <t>总胆红素</t>
    <phoneticPr fontId="1" type="noConversion"/>
  </si>
  <si>
    <t>CA724</t>
    <phoneticPr fontId="1" type="noConversion"/>
  </si>
  <si>
    <t>红细胞RBC</t>
    <phoneticPr fontId="1" type="noConversion"/>
  </si>
  <si>
    <t>郭景玫关键指标对比（手术：2018年7月8日）</t>
    <phoneticPr fontId="1" type="noConversion"/>
  </si>
  <si>
    <t>术后
CA199
上升%</t>
    <phoneticPr fontId="1" type="noConversion"/>
  </si>
  <si>
    <t>直胆红素</t>
    <phoneticPr fontId="1" type="noConversion"/>
  </si>
  <si>
    <t>白细胞WBC</t>
    <phoneticPr fontId="1" type="noConversion"/>
  </si>
  <si>
    <t>间胆红素</t>
    <phoneticPr fontId="1" type="noConversion"/>
  </si>
  <si>
    <t>淋巴绝对LY#</t>
    <phoneticPr fontId="1" type="noConversion"/>
  </si>
  <si>
    <t>淋巴%LY</t>
    <phoneticPr fontId="1" type="noConversion"/>
  </si>
  <si>
    <t>ALT</t>
    <phoneticPr fontId="1" type="noConversion"/>
  </si>
  <si>
    <t>AST</t>
    <phoneticPr fontId="1" type="noConversion"/>
  </si>
  <si>
    <t>总胆</t>
    <phoneticPr fontId="1" type="noConversion"/>
  </si>
  <si>
    <t>直胆</t>
    <phoneticPr fontId="1" type="noConversion"/>
  </si>
  <si>
    <t>淋巴LY#</t>
    <phoneticPr fontId="1" type="noConversion"/>
  </si>
  <si>
    <t>AFP</t>
    <phoneticPr fontId="1" type="noConversion"/>
  </si>
  <si>
    <t>CEA</t>
    <phoneticPr fontId="1" type="noConversion"/>
  </si>
  <si>
    <t>2.61</t>
    <phoneticPr fontId="1" type="noConversion"/>
  </si>
  <si>
    <t>2.24</t>
    <phoneticPr fontId="1" type="noConversion"/>
  </si>
  <si>
    <t>3.25</t>
    <phoneticPr fontId="1" type="noConversion"/>
  </si>
  <si>
    <t>3.72</t>
    <phoneticPr fontId="1" type="noConversion"/>
  </si>
  <si>
    <t>5.19</t>
    <phoneticPr fontId="1" type="noConversion"/>
  </si>
  <si>
    <t>2.87</t>
    <phoneticPr fontId="1" type="noConversion"/>
  </si>
  <si>
    <t>3.67</t>
    <phoneticPr fontId="1" type="noConversion"/>
  </si>
  <si>
    <t>备注：</t>
    <phoneticPr fontId="1" type="noConversion"/>
  </si>
  <si>
    <t>术前</t>
    <phoneticPr fontId="1" type="noConversion"/>
  </si>
  <si>
    <t>术后一个月</t>
    <phoneticPr fontId="1" type="noConversion"/>
  </si>
  <si>
    <t>2.61</t>
    <phoneticPr fontId="1" type="noConversion"/>
  </si>
  <si>
    <t>2.24</t>
    <phoneticPr fontId="1" type="noConversion"/>
  </si>
  <si>
    <t>第四次化疗</t>
    <phoneticPr fontId="1" type="noConversion"/>
  </si>
  <si>
    <t>放疗期间</t>
    <phoneticPr fontId="1" type="noConversion"/>
  </si>
  <si>
    <t>2.26</t>
    <phoneticPr fontId="1" type="noConversion"/>
  </si>
  <si>
    <t>4.44</t>
    <phoneticPr fontId="1" type="noConversion"/>
  </si>
  <si>
    <t>2.00</t>
    <phoneticPr fontId="1" type="noConversion"/>
  </si>
  <si>
    <t>第五次化疗</t>
    <phoneticPr fontId="1" type="noConversion"/>
  </si>
  <si>
    <t>4.74</t>
    <phoneticPr fontId="1" type="noConversion"/>
  </si>
  <si>
    <t>2.93</t>
    <phoneticPr fontId="1" type="noConversion"/>
  </si>
  <si>
    <t>WBC</t>
    <phoneticPr fontId="1" type="noConversion"/>
  </si>
  <si>
    <t>RBC</t>
    <phoneticPr fontId="1" type="noConversion"/>
  </si>
  <si>
    <t>2018年7月8日手术，术前CA199=777</t>
    <phoneticPr fontId="1" type="noConversion"/>
  </si>
  <si>
    <t>3.03</t>
    <phoneticPr fontId="1" type="noConversion"/>
  </si>
  <si>
    <t>2.18</t>
    <phoneticPr fontId="1" type="noConversion"/>
  </si>
  <si>
    <t>第六次化疗</t>
    <phoneticPr fontId="1" type="noConversion"/>
  </si>
  <si>
    <t>化疗方案：GS【G（d1,d8）,S(d1-d14),3W】</t>
    <phoneticPr fontId="1" type="noConversion"/>
  </si>
  <si>
    <t>1-3疗程
化疗期间</t>
    <phoneticPr fontId="1" type="noConversion"/>
  </si>
  <si>
    <t>放疗方案：三维适形精准调强，强度50 Gy/min，25次，口服替吉奥</t>
    <phoneticPr fontId="1" type="noConversion"/>
  </si>
  <si>
    <t>17.95</t>
    <phoneticPr fontId="1" type="noConversion"/>
  </si>
  <si>
    <t>第六次化疗</t>
    <phoneticPr fontId="1" type="noConversion"/>
  </si>
  <si>
    <t>三次化疗
期间</t>
    <phoneticPr fontId="1" type="noConversion"/>
  </si>
  <si>
    <t>19.31</t>
    <phoneticPr fontId="1" type="noConversion"/>
  </si>
  <si>
    <t>2.95</t>
    <phoneticPr fontId="1" type="noConversion"/>
  </si>
  <si>
    <t>中药扶正</t>
    <phoneticPr fontId="1" type="noConversion"/>
  </si>
  <si>
    <t>2.95</t>
    <phoneticPr fontId="1" type="noConversion"/>
  </si>
  <si>
    <t>18.234</t>
    <phoneticPr fontId="1" type="noConversion"/>
  </si>
  <si>
    <t>2.9</t>
    <phoneticPr fontId="1" type="noConversion"/>
  </si>
  <si>
    <t>3.59</t>
    <phoneticPr fontId="1" type="noConversion"/>
  </si>
  <si>
    <t>2.55</t>
    <phoneticPr fontId="1" type="noConversion"/>
  </si>
  <si>
    <t>3.05</t>
    <phoneticPr fontId="1" type="noConversion"/>
  </si>
  <si>
    <t>中医
多糖
食疗
运动</t>
    <phoneticPr fontId="1" type="noConversion"/>
  </si>
  <si>
    <t>13.39</t>
    <phoneticPr fontId="1" type="noConversion"/>
  </si>
  <si>
    <t>2.55</t>
    <phoneticPr fontId="1" type="noConversion"/>
  </si>
  <si>
    <t>其它：食疗+营养，足量运动，心理放松，19年2月，一个月的槐耳颗粒+中药扶正+多糖</t>
    <phoneticPr fontId="1" type="noConversion"/>
  </si>
  <si>
    <t>参考值</t>
    <phoneticPr fontId="1" type="noConversion"/>
  </si>
  <si>
    <t>总胆红素TBIL</t>
    <phoneticPr fontId="1" type="noConversion"/>
  </si>
  <si>
    <t>5.0-28</t>
    <phoneticPr fontId="1" type="noConversion"/>
  </si>
  <si>
    <t>直接蛋红素DBIL</t>
    <phoneticPr fontId="1" type="noConversion"/>
  </si>
  <si>
    <t>&lt;8.8</t>
    <phoneticPr fontId="1" type="noConversion"/>
  </si>
  <si>
    <t>间接胆红素IBIL</t>
    <phoneticPr fontId="1" type="noConversion"/>
  </si>
  <si>
    <t>&lt;20</t>
    <phoneticPr fontId="1" type="noConversion"/>
  </si>
  <si>
    <t>丙氨酸氨基转移酶ALT</t>
    <phoneticPr fontId="1" type="noConversion"/>
  </si>
  <si>
    <t>&lt;50</t>
    <phoneticPr fontId="1" type="noConversion"/>
  </si>
  <si>
    <t>门冬氨酸氨基转移酶ALT</t>
    <phoneticPr fontId="1" type="noConversion"/>
  </si>
  <si>
    <t>&lt;40</t>
    <phoneticPr fontId="1" type="noConversion"/>
  </si>
  <si>
    <t xml:space="preserve">AST/ALT </t>
    <phoneticPr fontId="1" type="noConversion"/>
  </si>
  <si>
    <t>总白蛋白TP</t>
    <phoneticPr fontId="1" type="noConversion"/>
  </si>
  <si>
    <t>65-85</t>
    <phoneticPr fontId="1" type="noConversion"/>
  </si>
  <si>
    <t>白蛋白ALB</t>
    <phoneticPr fontId="1" type="noConversion"/>
  </si>
  <si>
    <t>40-55</t>
    <phoneticPr fontId="1" type="noConversion"/>
  </si>
  <si>
    <t>球蛋白GLB</t>
    <phoneticPr fontId="1" type="noConversion"/>
  </si>
  <si>
    <t>20-40</t>
    <phoneticPr fontId="1" type="noConversion"/>
  </si>
  <si>
    <t>白球比例A/G</t>
    <phoneticPr fontId="1" type="noConversion"/>
  </si>
  <si>
    <t>1.2-2.4</t>
    <phoneticPr fontId="1" type="noConversion"/>
  </si>
  <si>
    <t>葡萄糖GLU</t>
    <phoneticPr fontId="1" type="noConversion"/>
  </si>
  <si>
    <t>3.9-5.9</t>
    <phoneticPr fontId="1" type="noConversion"/>
  </si>
  <si>
    <t>尿素UREA</t>
    <phoneticPr fontId="1" type="noConversion"/>
  </si>
  <si>
    <t>3.38-8.57</t>
    <phoneticPr fontId="1" type="noConversion"/>
  </si>
  <si>
    <t>肌酐CREA</t>
    <phoneticPr fontId="1" type="noConversion"/>
  </si>
  <si>
    <t>53-140</t>
    <phoneticPr fontId="1" type="noConversion"/>
  </si>
  <si>
    <t>估算肾小球虑过率eGFR</t>
    <phoneticPr fontId="1" type="noConversion"/>
  </si>
  <si>
    <t>56-122</t>
    <phoneticPr fontId="1" type="noConversion"/>
  </si>
  <si>
    <t xml:space="preserve">血清胱仰素C测定Cys-C </t>
    <phoneticPr fontId="1" type="noConversion"/>
  </si>
  <si>
    <t>0.51-1.09</t>
    <phoneticPr fontId="1" type="noConversion"/>
  </si>
  <si>
    <t>尿酸URIC</t>
    <phoneticPr fontId="1" type="noConversion"/>
  </si>
  <si>
    <t>甘油三脂TG</t>
    <phoneticPr fontId="1" type="noConversion"/>
  </si>
  <si>
    <t>0.29-1.83</t>
    <phoneticPr fontId="1" type="noConversion"/>
  </si>
  <si>
    <t>胆固醇CHOL</t>
    <phoneticPr fontId="1" type="noConversion"/>
  </si>
  <si>
    <t>2.8-5.7</t>
    <phoneticPr fontId="1" type="noConversion"/>
  </si>
  <si>
    <t>高密度脂蛋白HDL-C</t>
    <phoneticPr fontId="1" type="noConversion"/>
  </si>
  <si>
    <t>&gt;0.9</t>
    <phoneticPr fontId="1" type="noConversion"/>
  </si>
  <si>
    <t>低密度脂蛋白LDL-C</t>
    <phoneticPr fontId="1" type="noConversion"/>
  </si>
  <si>
    <t>&lt;4</t>
    <phoneticPr fontId="1" type="noConversion"/>
  </si>
  <si>
    <t>碱性磷酸酶ALP</t>
    <phoneticPr fontId="1" type="noConversion"/>
  </si>
  <si>
    <t>51-160</t>
    <phoneticPr fontId="1" type="noConversion"/>
  </si>
  <si>
    <t>谷氨酰转肽酶GGT</t>
    <phoneticPr fontId="1" type="noConversion"/>
  </si>
  <si>
    <t>&lt;60</t>
    <phoneticPr fontId="1" type="noConversion"/>
  </si>
  <si>
    <t>肌酸激酶CK</t>
    <phoneticPr fontId="1" type="noConversion"/>
  </si>
  <si>
    <t>19-226</t>
    <phoneticPr fontId="1" type="noConversion"/>
  </si>
  <si>
    <t>乳酸脱氢酶LDH</t>
    <phoneticPr fontId="1" type="noConversion"/>
  </si>
  <si>
    <t>110-220</t>
    <phoneticPr fontId="1" type="noConversion"/>
  </si>
  <si>
    <t>羟丁酸氢酶HBDH</t>
    <phoneticPr fontId="1" type="noConversion"/>
  </si>
  <si>
    <t>82-182</t>
    <phoneticPr fontId="1" type="noConversion"/>
  </si>
  <si>
    <t>钠NA</t>
    <phoneticPr fontId="1" type="noConversion"/>
  </si>
  <si>
    <t>137-147</t>
    <phoneticPr fontId="1" type="noConversion"/>
  </si>
  <si>
    <t>钾K</t>
    <phoneticPr fontId="1" type="noConversion"/>
  </si>
  <si>
    <t>3.5-5.3</t>
    <phoneticPr fontId="1" type="noConversion"/>
  </si>
  <si>
    <t>氯CL</t>
    <phoneticPr fontId="1" type="noConversion"/>
  </si>
  <si>
    <t>99-110</t>
    <phoneticPr fontId="1" type="noConversion"/>
  </si>
  <si>
    <t>二氧化碳结合力CO2</t>
    <phoneticPr fontId="1" type="noConversion"/>
  </si>
  <si>
    <t>18-28</t>
    <phoneticPr fontId="1" type="noConversion"/>
  </si>
  <si>
    <t>阴离子间隙AG</t>
    <phoneticPr fontId="1" type="noConversion"/>
  </si>
  <si>
    <r>
      <t>血清</t>
    </r>
    <r>
      <rPr>
        <sz val="11"/>
        <color theme="1"/>
        <rFont val="宋体"/>
        <family val="3"/>
        <charset val="134"/>
      </rPr>
      <t>β羟丁酸测定(β-HBA)</t>
    </r>
    <phoneticPr fontId="1" type="noConversion"/>
  </si>
  <si>
    <t>0.02-0.27</t>
    <phoneticPr fontId="1" type="noConversion"/>
  </si>
  <si>
    <t>钙CA</t>
    <phoneticPr fontId="1" type="noConversion"/>
  </si>
  <si>
    <t>2.1-2.7</t>
    <phoneticPr fontId="1" type="noConversion"/>
  </si>
  <si>
    <t>镁MG</t>
    <phoneticPr fontId="1" type="noConversion"/>
  </si>
  <si>
    <t>0.67-1.04</t>
    <phoneticPr fontId="1" type="noConversion"/>
  </si>
  <si>
    <t>血清无机磷PO4</t>
    <phoneticPr fontId="1" type="noConversion"/>
  </si>
  <si>
    <t>0.81-1.45</t>
    <phoneticPr fontId="1" type="noConversion"/>
  </si>
  <si>
    <t>总胆汁酸TBA</t>
    <phoneticPr fontId="1" type="noConversion"/>
  </si>
  <si>
    <t>&lt;15</t>
    <phoneticPr fontId="1" type="noConversion"/>
  </si>
  <si>
    <t>血氨</t>
    <phoneticPr fontId="1" type="noConversion"/>
  </si>
  <si>
    <t>9-33</t>
    <phoneticPr fontId="1" type="noConversion"/>
  </si>
  <si>
    <t>日期</t>
    <phoneticPr fontId="1" type="noConversion"/>
  </si>
  <si>
    <t>红细胞计数RBC</t>
    <phoneticPr fontId="1" type="noConversion"/>
  </si>
  <si>
    <t>4.3-5.8</t>
    <phoneticPr fontId="1" type="noConversion"/>
  </si>
  <si>
    <t>血红蛋白HGB</t>
    <phoneticPr fontId="1" type="noConversion"/>
  </si>
  <si>
    <t>130-175</t>
    <phoneticPr fontId="1" type="noConversion"/>
  </si>
  <si>
    <t>红细胞压积HCT</t>
    <phoneticPr fontId="1" type="noConversion"/>
  </si>
  <si>
    <t>0.4-0.5</t>
    <phoneticPr fontId="1" type="noConversion"/>
  </si>
  <si>
    <t>平均红细胞体积MCV</t>
    <phoneticPr fontId="1" type="noConversion"/>
  </si>
  <si>
    <t>82-100</t>
    <phoneticPr fontId="1" type="noConversion"/>
  </si>
  <si>
    <t>平均红细胞HGB含量MCH</t>
    <phoneticPr fontId="1" type="noConversion"/>
  </si>
  <si>
    <t>27-34</t>
    <phoneticPr fontId="1" type="noConversion"/>
  </si>
  <si>
    <t>平均红细胞HGB浓度MCHC</t>
    <phoneticPr fontId="1" type="noConversion"/>
  </si>
  <si>
    <t>316-354</t>
    <phoneticPr fontId="1" type="noConversion"/>
  </si>
  <si>
    <t>RBC分布宽度SD（RDW-SD）</t>
    <phoneticPr fontId="1" type="noConversion"/>
  </si>
  <si>
    <t>37-54</t>
    <phoneticPr fontId="1" type="noConversion"/>
  </si>
  <si>
    <t>RBC分布宽度CR（RDW-CV）</t>
    <phoneticPr fontId="1" type="noConversion"/>
  </si>
  <si>
    <t>11.5-14.5</t>
    <phoneticPr fontId="1" type="noConversion"/>
  </si>
  <si>
    <t>血小板计数PLT</t>
    <phoneticPr fontId="1" type="noConversion"/>
  </si>
  <si>
    <t>100-300</t>
    <phoneticPr fontId="1" type="noConversion"/>
  </si>
  <si>
    <t>白细胞计数WBC</t>
    <phoneticPr fontId="1" type="noConversion"/>
  </si>
  <si>
    <t>3.5-9.5</t>
    <phoneticPr fontId="1" type="noConversion"/>
  </si>
  <si>
    <t>中性分叶核粒细胞百分率NEUT%</t>
    <phoneticPr fontId="1" type="noConversion"/>
  </si>
  <si>
    <t>40-75</t>
    <phoneticPr fontId="1" type="noConversion"/>
  </si>
  <si>
    <t>淋巴细胞百分率LYMPH%</t>
    <phoneticPr fontId="1" type="noConversion"/>
  </si>
  <si>
    <t>20-50</t>
    <phoneticPr fontId="1" type="noConversion"/>
  </si>
  <si>
    <t>中性杆状核粒细胞百分率BAN%</t>
    <phoneticPr fontId="1" type="noConversion"/>
  </si>
  <si>
    <t>1.0-5.0</t>
    <phoneticPr fontId="1" type="noConversion"/>
  </si>
  <si>
    <t>单核细胞百分率MONO%</t>
    <phoneticPr fontId="1" type="noConversion"/>
  </si>
  <si>
    <t>3-10</t>
    <phoneticPr fontId="1" type="noConversion"/>
  </si>
  <si>
    <t>嗜酸性灶细胞百分率EO%</t>
    <phoneticPr fontId="1" type="noConversion"/>
  </si>
  <si>
    <t>嗜碱细胞百分率BASO%</t>
    <phoneticPr fontId="1" type="noConversion"/>
  </si>
  <si>
    <t>原始细胞百分率BLA%</t>
    <phoneticPr fontId="1" type="noConversion"/>
  </si>
  <si>
    <t>&lt;0</t>
    <phoneticPr fontId="1" type="noConversion"/>
  </si>
  <si>
    <t>中性分叶核粒细胞绝对值NEUT#</t>
    <phoneticPr fontId="1" type="noConversion"/>
  </si>
  <si>
    <t>1.8-6.3</t>
    <phoneticPr fontId="1" type="noConversion"/>
  </si>
  <si>
    <t>淋巴细胞绝对值LYMPH#</t>
    <phoneticPr fontId="1" type="noConversion"/>
  </si>
  <si>
    <t>1.1-3.2</t>
    <phoneticPr fontId="1" type="noConversion"/>
  </si>
  <si>
    <t>中性杆状细胞绝对值BAN#</t>
    <phoneticPr fontId="1" type="noConversion"/>
  </si>
  <si>
    <t>0.04-0.5</t>
    <phoneticPr fontId="1" type="noConversion"/>
  </si>
  <si>
    <t>单核细胞绝对值MONO#</t>
    <phoneticPr fontId="1" type="noConversion"/>
  </si>
  <si>
    <t>0.1-0.6</t>
    <phoneticPr fontId="1" type="noConversion"/>
  </si>
  <si>
    <t>嗜酸细胞绝对值EO#</t>
    <phoneticPr fontId="1" type="noConversion"/>
  </si>
  <si>
    <t>嗜碱细胞绝对值BASO#</t>
    <phoneticPr fontId="1" type="noConversion"/>
  </si>
  <si>
    <t>抗生素</t>
    <phoneticPr fontId="1" type="noConversion"/>
  </si>
  <si>
    <t>结果</t>
    <phoneticPr fontId="1" type="noConversion"/>
  </si>
  <si>
    <t>敏感度</t>
    <phoneticPr fontId="1" type="noConversion"/>
  </si>
  <si>
    <t>方法</t>
    <phoneticPr fontId="1" type="noConversion"/>
  </si>
  <si>
    <t>折点</t>
    <phoneticPr fontId="1" type="noConversion"/>
  </si>
  <si>
    <t>氨卡西林</t>
    <phoneticPr fontId="1" type="noConversion"/>
  </si>
  <si>
    <t>S</t>
    <phoneticPr fontId="1" type="noConversion"/>
  </si>
  <si>
    <t>MIC</t>
    <phoneticPr fontId="1" type="noConversion"/>
  </si>
  <si>
    <t>&lt;8，&gt;32</t>
    <phoneticPr fontId="1" type="noConversion"/>
  </si>
  <si>
    <t>替卡西林</t>
    <phoneticPr fontId="1" type="noConversion"/>
  </si>
  <si>
    <t>客哌西林/他唑巴坦</t>
    <phoneticPr fontId="1" type="noConversion"/>
  </si>
  <si>
    <t>氨卡西林/舒巴坦</t>
    <phoneticPr fontId="1" type="noConversion"/>
  </si>
  <si>
    <t>8,32</t>
    <phoneticPr fontId="1" type="noConversion"/>
  </si>
  <si>
    <t>头孢噻吩</t>
    <phoneticPr fontId="1" type="noConversion"/>
  </si>
  <si>
    <t>头孢曲松</t>
    <phoneticPr fontId="1" type="noConversion"/>
  </si>
  <si>
    <t>1,4</t>
    <phoneticPr fontId="1" type="noConversion"/>
  </si>
  <si>
    <t>头孢吡肟</t>
    <phoneticPr fontId="1" type="noConversion"/>
  </si>
  <si>
    <t>2,16</t>
    <phoneticPr fontId="1" type="noConversion"/>
  </si>
  <si>
    <t>头孢泊肟</t>
    <phoneticPr fontId="1" type="noConversion"/>
  </si>
  <si>
    <t>氨曲南</t>
    <phoneticPr fontId="1" type="noConversion"/>
  </si>
  <si>
    <t>4,16</t>
    <phoneticPr fontId="1" type="noConversion"/>
  </si>
  <si>
    <t>美洛培南</t>
    <phoneticPr fontId="1" type="noConversion"/>
  </si>
  <si>
    <t>厄他掊南</t>
    <phoneticPr fontId="1" type="noConversion"/>
  </si>
  <si>
    <t>0.5，2</t>
    <phoneticPr fontId="1" type="noConversion"/>
  </si>
  <si>
    <t>妥布霉素</t>
    <phoneticPr fontId="1" type="noConversion"/>
  </si>
  <si>
    <t>4，16</t>
    <phoneticPr fontId="1" type="noConversion"/>
  </si>
  <si>
    <r>
      <t>超广谱</t>
    </r>
    <r>
      <rPr>
        <sz val="11"/>
        <color theme="1"/>
        <rFont val="宋体"/>
        <family val="3"/>
        <charset val="134"/>
      </rPr>
      <t>β内酰胺栈ESBL</t>
    </r>
    <phoneticPr fontId="1" type="noConversion"/>
  </si>
  <si>
    <t>-</t>
    <phoneticPr fontId="1" type="noConversion"/>
  </si>
  <si>
    <t>环丙沙星</t>
    <phoneticPr fontId="1" type="noConversion"/>
  </si>
  <si>
    <t>莫西沙星</t>
    <phoneticPr fontId="1" type="noConversion"/>
  </si>
  <si>
    <t>复方新诺明</t>
    <phoneticPr fontId="1" type="noConversion"/>
  </si>
  <si>
    <t>2，4</t>
    <phoneticPr fontId="1" type="noConversion"/>
  </si>
  <si>
    <t>呋喃妥因</t>
    <phoneticPr fontId="1" type="noConversion"/>
  </si>
  <si>
    <t>光诺环素</t>
    <phoneticPr fontId="1" type="noConversion"/>
  </si>
  <si>
    <t>KB</t>
    <phoneticPr fontId="1" type="noConversion"/>
  </si>
  <si>
    <t>16，12</t>
    <phoneticPr fontId="1" type="noConversion"/>
  </si>
  <si>
    <t>替加环素</t>
    <phoneticPr fontId="1" type="noConversion"/>
  </si>
  <si>
    <t>2,8</t>
    <phoneticPr fontId="1" type="noConversion"/>
  </si>
  <si>
    <t>哌拉西林</t>
    <phoneticPr fontId="1" type="noConversion"/>
  </si>
  <si>
    <t>头孢哌酮/舒巴坦</t>
    <phoneticPr fontId="1" type="noConversion"/>
  </si>
  <si>
    <t>21，15</t>
    <phoneticPr fontId="1" type="noConversion"/>
  </si>
  <si>
    <t>替卡西林/克拉维酸</t>
    <phoneticPr fontId="1" type="noConversion"/>
  </si>
  <si>
    <t>阿莫西林/克拉维酸</t>
    <phoneticPr fontId="1" type="noConversion"/>
  </si>
  <si>
    <t>头孢呋辛</t>
    <phoneticPr fontId="1" type="noConversion"/>
  </si>
  <si>
    <t>8，32</t>
    <phoneticPr fontId="1" type="noConversion"/>
  </si>
  <si>
    <t>头孢他啶</t>
    <phoneticPr fontId="1" type="noConversion"/>
  </si>
  <si>
    <t>头孢替坦</t>
    <phoneticPr fontId="1" type="noConversion"/>
  </si>
  <si>
    <t>16，64</t>
    <phoneticPr fontId="1" type="noConversion"/>
  </si>
  <si>
    <t>头孢呋辛酯</t>
    <phoneticPr fontId="1" type="noConversion"/>
  </si>
  <si>
    <t>多尼培南</t>
    <phoneticPr fontId="1" type="noConversion"/>
  </si>
  <si>
    <t>亚胺培南</t>
    <phoneticPr fontId="1" type="noConversion"/>
  </si>
  <si>
    <t>庆大酶素</t>
    <phoneticPr fontId="1" type="noConversion"/>
  </si>
  <si>
    <t>阿米卡星</t>
    <phoneticPr fontId="1" type="noConversion"/>
  </si>
  <si>
    <t>萘啶酸</t>
    <phoneticPr fontId="1" type="noConversion"/>
  </si>
  <si>
    <t>诺氟沙星</t>
    <phoneticPr fontId="1" type="noConversion"/>
  </si>
  <si>
    <t>左旋氧氟沙星</t>
    <phoneticPr fontId="1" type="noConversion"/>
  </si>
  <si>
    <t>多粘菌素B</t>
    <phoneticPr fontId="1" type="noConversion"/>
  </si>
  <si>
    <t>&gt;=12,&lt;=11</t>
    <phoneticPr fontId="1" type="noConversion"/>
  </si>
  <si>
    <t>强力酶素</t>
    <phoneticPr fontId="1" type="noConversion"/>
  </si>
  <si>
    <t>四环素</t>
    <phoneticPr fontId="1" type="noConversion"/>
  </si>
  <si>
    <t>K-B：纸片扩散法</t>
    <phoneticPr fontId="1" type="noConversion"/>
  </si>
  <si>
    <t>MIC：最低抑菌浓度，表示在体外能抑制细菌的最低抗生素浓度(ug/ml或mg/l)</t>
    <phoneticPr fontId="1" type="noConversion"/>
  </si>
  <si>
    <t>细菌培养</t>
    <phoneticPr fontId="1" type="noConversion"/>
  </si>
  <si>
    <t>5天培养，无细菌及真菌成长</t>
    <phoneticPr fontId="1" type="noConversion"/>
  </si>
  <si>
    <t>5天培养，无厌氧菌成本</t>
    <phoneticPr fontId="1" type="noConversion"/>
  </si>
  <si>
    <t>降钙素原PCT</t>
    <phoneticPr fontId="1" type="noConversion"/>
  </si>
  <si>
    <t>C反应蛋白CRP</t>
    <phoneticPr fontId="1" type="noConversion"/>
  </si>
  <si>
    <t>白细胞介素6IL-6</t>
    <phoneticPr fontId="1" type="noConversion"/>
  </si>
  <si>
    <t>凝血酶原时间PT</t>
    <phoneticPr fontId="1" type="noConversion"/>
  </si>
  <si>
    <t>国际标准化比值INR</t>
    <phoneticPr fontId="1" type="noConversion"/>
  </si>
  <si>
    <t>活化部分凝血活酶时间APTT</t>
    <phoneticPr fontId="1" type="noConversion"/>
  </si>
  <si>
    <t>活化部分凝血活酶时间比率</t>
    <phoneticPr fontId="1" type="noConversion"/>
  </si>
  <si>
    <t>凝血酶时间TT</t>
    <phoneticPr fontId="1" type="noConversion"/>
  </si>
  <si>
    <t>凝血栈时间比率</t>
    <phoneticPr fontId="1" type="noConversion"/>
  </si>
  <si>
    <t>纤维蛋白原FIB</t>
    <phoneticPr fontId="1" type="noConversion"/>
  </si>
  <si>
    <t>纤维蛋白原演算值DFIB</t>
    <phoneticPr fontId="1" type="noConversion"/>
  </si>
  <si>
    <t>血浆乳酸LAC</t>
    <phoneticPr fontId="1" type="noConversion"/>
  </si>
  <si>
    <t>谷草转氨酶AST</t>
    <phoneticPr fontId="1" type="noConversion"/>
  </si>
  <si>
    <t>腺苷脱氨酶</t>
    <phoneticPr fontId="1" type="noConversion"/>
  </si>
  <si>
    <t>a-L岸藻糖苷酶</t>
    <phoneticPr fontId="1" type="noConversion"/>
  </si>
  <si>
    <t>前白蛋白</t>
    <phoneticPr fontId="1" type="noConversion"/>
  </si>
  <si>
    <t>唾液酸</t>
    <phoneticPr fontId="1" type="noConversion"/>
  </si>
  <si>
    <t>视黄醇结合蛋白</t>
    <phoneticPr fontId="1" type="noConversion"/>
  </si>
  <si>
    <t>二氧化碳CO2</t>
    <phoneticPr fontId="1" type="noConversion"/>
  </si>
  <si>
    <t>2.49</t>
    <phoneticPr fontId="1" type="noConversion"/>
  </si>
  <si>
    <t>2.71</t>
    <phoneticPr fontId="1" type="noConversion"/>
  </si>
  <si>
    <t>2.21</t>
    <phoneticPr fontId="1" type="noConversion"/>
  </si>
  <si>
    <t>3.2</t>
    <phoneticPr fontId="1" type="noConversion"/>
  </si>
  <si>
    <t>食补+多糖</t>
    <phoneticPr fontId="1" type="noConversion"/>
  </si>
  <si>
    <t>3.79</t>
    <phoneticPr fontId="1" type="noConversion"/>
  </si>
  <si>
    <t>食补+槐耳</t>
    <phoneticPr fontId="1" type="noConversion"/>
  </si>
  <si>
    <t>3.79</t>
    <phoneticPr fontId="1" type="noConversion"/>
  </si>
  <si>
    <t>3.35</t>
    <phoneticPr fontId="1" type="noConversion"/>
  </si>
  <si>
    <t>1.95</t>
    <phoneticPr fontId="1" type="noConversion"/>
  </si>
  <si>
    <t>日期</t>
    <phoneticPr fontId="1" type="noConversion"/>
  </si>
  <si>
    <t>中粒</t>
    <phoneticPr fontId="1" type="noConversion"/>
  </si>
  <si>
    <t>淋巴</t>
    <phoneticPr fontId="1" type="noConversion"/>
  </si>
  <si>
    <t>NLR</t>
    <phoneticPr fontId="1" type="noConversion"/>
  </si>
  <si>
    <t>3.04</t>
    <phoneticPr fontId="1" type="noConversion"/>
  </si>
  <si>
    <t>2.65</t>
    <phoneticPr fontId="1" type="noConversion"/>
  </si>
  <si>
    <t>2.65</t>
    <phoneticPr fontId="1" type="noConversion"/>
  </si>
  <si>
    <t>3.04</t>
    <phoneticPr fontId="1" type="noConversion"/>
  </si>
  <si>
    <t>免疫状态</t>
    <phoneticPr fontId="1" type="noConversion"/>
  </si>
  <si>
    <t>自然杀伤（NK）</t>
    <phoneticPr fontId="1" type="noConversion"/>
  </si>
  <si>
    <t>2019年11月13</t>
    <phoneticPr fontId="1" type="noConversion"/>
  </si>
  <si>
    <t>总B淋巴（CD9+） 
总T淋巴（CD3+）
 辅助/诱导T（CD4+） 
双阴T（CD3+CD4-CD8-） 
辅助T（CD3+CD4+）
 抑制/杀伤性T（C） 
免疫状态（CD4+/CD8+） 
自然杀伤（NK）
 NK样T细胞（CD3+CD16）</t>
    <phoneticPr fontId="1" type="noConversion"/>
  </si>
  <si>
    <t>总B淋巴</t>
    <phoneticPr fontId="1" type="noConversion"/>
  </si>
  <si>
    <t>总T淋巴</t>
    <phoneticPr fontId="1" type="noConversion"/>
  </si>
  <si>
    <t>辅助/诱导T</t>
    <phoneticPr fontId="1" type="noConversion"/>
  </si>
  <si>
    <t>双阴T</t>
    <phoneticPr fontId="1" type="noConversion"/>
  </si>
  <si>
    <t>辅助T</t>
    <phoneticPr fontId="1" type="noConversion"/>
  </si>
  <si>
    <t>抑制/杀伤性T</t>
    <phoneticPr fontId="1" type="noConversion"/>
  </si>
  <si>
    <t>NK样T细胞</t>
    <phoneticPr fontId="1" type="noConversion"/>
  </si>
  <si>
    <t>2.97</t>
    <phoneticPr fontId="1" type="noConversion"/>
  </si>
  <si>
    <t>3.34</t>
    <phoneticPr fontId="1" type="noConversion"/>
  </si>
  <si>
    <t>3.91</t>
    <phoneticPr fontId="1" type="noConversion"/>
  </si>
  <si>
    <t>3.98</t>
    <phoneticPr fontId="1" type="noConversion"/>
  </si>
  <si>
    <t>2.99</t>
    <phoneticPr fontId="1" type="noConversion"/>
  </si>
  <si>
    <t>3.75</t>
    <phoneticPr fontId="1" type="noConversion"/>
  </si>
  <si>
    <t>2019年11月开始VC 8g注射+口服替吉奥，45天一个疗程 ，6个疗程</t>
    <phoneticPr fontId="1" type="noConversion"/>
  </si>
  <si>
    <t>VC注射+
口服替吉奥</t>
    <phoneticPr fontId="1" type="noConversion"/>
  </si>
  <si>
    <t>2.18</t>
    <phoneticPr fontId="1" type="noConversion"/>
  </si>
  <si>
    <t>3.32</t>
    <phoneticPr fontId="1" type="noConversion"/>
  </si>
  <si>
    <t>2.18</t>
    <phoneticPr fontId="1" type="noConversion"/>
  </si>
  <si>
    <t>3.32</t>
    <phoneticPr fontId="1" type="noConversion"/>
  </si>
  <si>
    <t>3.71</t>
    <phoneticPr fontId="1" type="noConversion"/>
  </si>
  <si>
    <t>4.52</t>
    <phoneticPr fontId="1" type="noConversion"/>
  </si>
  <si>
    <t>xxx关键指标对比（手术：2018年7月8日）</t>
    <phoneticPr fontId="1" type="noConversion"/>
  </si>
  <si>
    <t>xxx（199变化表）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</si>
</sst>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微软雅黑"/>
      <family val="2"/>
      <charset val="134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color theme="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0" fontId="0" fillId="0" borderId="1" xfId="0" applyNumberFormat="1" applyBorder="1"/>
    <xf numFmtId="9" fontId="0" fillId="0" borderId="1" xfId="0" applyNumberFormat="1" applyBorder="1"/>
    <xf numFmtId="0" fontId="2" fillId="2" borderId="1" xfId="0" applyFont="1" applyFill="1" applyBorder="1"/>
    <xf numFmtId="9" fontId="2" fillId="2" borderId="1" xfId="0" applyNumberFormat="1" applyFont="1" applyFill="1" applyBorder="1"/>
    <xf numFmtId="0" fontId="0" fillId="0" borderId="0" xfId="0" applyBorder="1"/>
    <xf numFmtId="49" fontId="2" fillId="2" borderId="1" xfId="0" applyNumberFormat="1" applyFont="1" applyFill="1" applyBorder="1"/>
    <xf numFmtId="49" fontId="0" fillId="0" borderId="1" xfId="0" applyNumberFormat="1" applyBorder="1"/>
    <xf numFmtId="49" fontId="0" fillId="0" borderId="0" xfId="0" applyNumberFormat="1"/>
    <xf numFmtId="0" fontId="2" fillId="2" borderId="6" xfId="0" applyFont="1" applyFill="1" applyBorder="1"/>
    <xf numFmtId="0" fontId="0" fillId="3" borderId="1" xfId="0" applyFill="1" applyBorder="1"/>
    <xf numFmtId="0" fontId="0" fillId="5" borderId="1" xfId="0" applyFill="1" applyBorder="1"/>
    <xf numFmtId="49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58" fontId="0" fillId="0" borderId="1" xfId="0" applyNumberFormat="1" applyBorder="1" applyAlignment="1">
      <alignment horizontal="center"/>
    </xf>
    <xf numFmtId="0" fontId="2" fillId="6" borderId="1" xfId="0" applyFont="1" applyFill="1" applyBorder="1"/>
    <xf numFmtId="14" fontId="2" fillId="6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/>
    <xf numFmtId="0" fontId="2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/>
    <xf numFmtId="31" fontId="0" fillId="2" borderId="2" xfId="0" applyNumberFormat="1" applyFill="1" applyBorder="1" applyAlignment="1"/>
    <xf numFmtId="31" fontId="0" fillId="2" borderId="3" xfId="0" applyNumberFormat="1" applyFill="1" applyBorder="1" applyAlignment="1"/>
    <xf numFmtId="31" fontId="0" fillId="2" borderId="4" xfId="0" applyNumberFormat="1" applyFill="1" applyBorder="1" applyAlignment="1"/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0" fontId="0" fillId="7" borderId="0" xfId="0" applyFill="1"/>
    <xf numFmtId="31" fontId="2" fillId="7" borderId="0" xfId="0" applyNumberFormat="1" applyFont="1" applyFill="1" applyAlignment="1">
      <alignment horizontal="center"/>
    </xf>
    <xf numFmtId="3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58" fontId="0" fillId="0" borderId="1" xfId="0" applyNumberFormat="1" applyFill="1" applyBorder="1" applyAlignment="1">
      <alignment horizontal="center"/>
    </xf>
    <xf numFmtId="176" fontId="0" fillId="0" borderId="1" xfId="0" applyNumberFormat="1" applyBorder="1"/>
    <xf numFmtId="176" fontId="0" fillId="0" borderId="0" xfId="0" applyNumberFormat="1"/>
    <xf numFmtId="176" fontId="2" fillId="2" borderId="1" xfId="0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/>
    </xf>
    <xf numFmtId="31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9" fontId="0" fillId="3" borderId="1" xfId="0" applyNumberForma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9" fontId="0" fillId="9" borderId="1" xfId="0" applyNumberForma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49" fontId="0" fillId="10" borderId="1" xfId="0" applyNumberFormat="1" applyFill="1" applyBorder="1"/>
    <xf numFmtId="0" fontId="0" fillId="10" borderId="1" xfId="0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cat>
            <c:numRef>
              <c:f>CA199变化分析!$A$4:$A$9</c:f>
              <c:numCache>
                <c:formatCode>m/d/yyyy</c:formatCode>
                <c:ptCount val="6"/>
                <c:pt idx="0">
                  <c:v>43318</c:v>
                </c:pt>
                <c:pt idx="1">
                  <c:v>43362</c:v>
                </c:pt>
                <c:pt idx="2">
                  <c:v>43382</c:v>
                </c:pt>
                <c:pt idx="3">
                  <c:v>43393</c:v>
                </c:pt>
                <c:pt idx="4">
                  <c:v>43409</c:v>
                </c:pt>
                <c:pt idx="5">
                  <c:v>43445</c:v>
                </c:pt>
              </c:numCache>
            </c:numRef>
          </c:cat>
          <c:val>
            <c:numRef>
              <c:f>CA199变化分析!$B$4:$B$9</c:f>
              <c:numCache>
                <c:formatCode>General</c:formatCode>
                <c:ptCount val="6"/>
                <c:pt idx="0">
                  <c:v>16.7</c:v>
                </c:pt>
                <c:pt idx="1">
                  <c:v>21.72</c:v>
                </c:pt>
                <c:pt idx="2">
                  <c:v>30.67</c:v>
                </c:pt>
                <c:pt idx="3">
                  <c:v>30.48</c:v>
                </c:pt>
                <c:pt idx="4">
                  <c:v>38.700000000000003</c:v>
                </c:pt>
                <c:pt idx="5">
                  <c:v>34.57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62752"/>
        <c:axId val="126248448"/>
      </c:lineChart>
      <c:dateAx>
        <c:axId val="899627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26248448"/>
        <c:crosses val="autoZero"/>
        <c:auto val="1"/>
        <c:lblOffset val="100"/>
        <c:baseTimeUnit val="days"/>
      </c:dateAx>
      <c:valAx>
        <c:axId val="12624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962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CA199</a:t>
            </a:r>
            <a:r>
              <a:rPr lang="zh-CN" altLang="en-US"/>
              <a:t>变化图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走势图!$B$2</c:f>
              <c:strCache>
                <c:ptCount val="1"/>
                <c:pt idx="0">
                  <c:v>CA199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走势图!$A$3:$A$40</c:f>
              <c:numCache>
                <c:formatCode>m/d/yyyy</c:formatCode>
                <c:ptCount val="29"/>
                <c:pt idx="0">
                  <c:v>43318</c:v>
                </c:pt>
                <c:pt idx="1">
                  <c:v>43362</c:v>
                </c:pt>
                <c:pt idx="2">
                  <c:v>43382</c:v>
                </c:pt>
                <c:pt idx="3">
                  <c:v>43393</c:v>
                </c:pt>
                <c:pt idx="4">
                  <c:v>43409</c:v>
                </c:pt>
                <c:pt idx="5">
                  <c:v>43445</c:v>
                </c:pt>
                <c:pt idx="6">
                  <c:v>43460</c:v>
                </c:pt>
                <c:pt idx="7">
                  <c:v>43472</c:v>
                </c:pt>
                <c:pt idx="8">
                  <c:v>43498</c:v>
                </c:pt>
                <c:pt idx="9">
                  <c:v>43507</c:v>
                </c:pt>
                <c:pt idx="10">
                  <c:v>43514</c:v>
                </c:pt>
                <c:pt idx="11">
                  <c:v>43523</c:v>
                </c:pt>
                <c:pt idx="12">
                  <c:v>43544</c:v>
                </c:pt>
                <c:pt idx="13">
                  <c:v>43562</c:v>
                </c:pt>
                <c:pt idx="14">
                  <c:v>43578</c:v>
                </c:pt>
                <c:pt idx="15">
                  <c:v>43596</c:v>
                </c:pt>
                <c:pt idx="16">
                  <c:v>43616</c:v>
                </c:pt>
                <c:pt idx="17">
                  <c:v>43644</c:v>
                </c:pt>
                <c:pt idx="18">
                  <c:v>43678</c:v>
                </c:pt>
                <c:pt idx="19">
                  <c:v>43706</c:v>
                </c:pt>
                <c:pt idx="20">
                  <c:v>43735</c:v>
                </c:pt>
                <c:pt idx="21">
                  <c:v>43769</c:v>
                </c:pt>
                <c:pt idx="22">
                  <c:v>43840</c:v>
                </c:pt>
                <c:pt idx="23">
                  <c:v>43871</c:v>
                </c:pt>
                <c:pt idx="24">
                  <c:v>43900</c:v>
                </c:pt>
                <c:pt idx="25">
                  <c:v>43939</c:v>
                </c:pt>
                <c:pt idx="26">
                  <c:v>43968</c:v>
                </c:pt>
                <c:pt idx="27">
                  <c:v>43992</c:v>
                </c:pt>
                <c:pt idx="28">
                  <c:v>44010</c:v>
                </c:pt>
              </c:numCache>
            </c:numRef>
          </c:cat>
          <c:val>
            <c:numRef>
              <c:f>走势图!$B$3:$B$40</c:f>
              <c:numCache>
                <c:formatCode>General</c:formatCode>
                <c:ptCount val="29"/>
                <c:pt idx="0">
                  <c:v>16.7</c:v>
                </c:pt>
                <c:pt idx="1">
                  <c:v>21.72</c:v>
                </c:pt>
                <c:pt idx="2">
                  <c:v>30.67</c:v>
                </c:pt>
                <c:pt idx="3">
                  <c:v>30.48</c:v>
                </c:pt>
                <c:pt idx="4">
                  <c:v>38.700000000000003</c:v>
                </c:pt>
                <c:pt idx="5">
                  <c:v>34.57</c:v>
                </c:pt>
                <c:pt idx="6">
                  <c:v>41</c:v>
                </c:pt>
                <c:pt idx="7">
                  <c:v>26.16</c:v>
                </c:pt>
                <c:pt idx="8">
                  <c:v>143.1</c:v>
                </c:pt>
                <c:pt idx="9">
                  <c:v>96.88</c:v>
                </c:pt>
                <c:pt idx="10">
                  <c:v>49.61</c:v>
                </c:pt>
                <c:pt idx="11">
                  <c:v>17.95</c:v>
                </c:pt>
                <c:pt idx="12">
                  <c:v>19.309999999999999</c:v>
                </c:pt>
                <c:pt idx="13">
                  <c:v>18.23</c:v>
                </c:pt>
                <c:pt idx="14">
                  <c:v>20.72</c:v>
                </c:pt>
                <c:pt idx="15">
                  <c:v>13.39</c:v>
                </c:pt>
                <c:pt idx="16">
                  <c:v>12.07</c:v>
                </c:pt>
                <c:pt idx="17">
                  <c:v>12.38</c:v>
                </c:pt>
                <c:pt idx="18">
                  <c:v>13.44</c:v>
                </c:pt>
                <c:pt idx="19">
                  <c:v>13.23</c:v>
                </c:pt>
                <c:pt idx="20">
                  <c:v>10.27</c:v>
                </c:pt>
                <c:pt idx="21">
                  <c:v>47.81</c:v>
                </c:pt>
                <c:pt idx="22">
                  <c:v>18</c:v>
                </c:pt>
                <c:pt idx="23">
                  <c:v>18</c:v>
                </c:pt>
                <c:pt idx="24">
                  <c:v>14</c:v>
                </c:pt>
                <c:pt idx="25">
                  <c:v>22</c:v>
                </c:pt>
                <c:pt idx="26">
                  <c:v>17</c:v>
                </c:pt>
                <c:pt idx="27">
                  <c:v>184</c:v>
                </c:pt>
                <c:pt idx="28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32160"/>
        <c:axId val="126733696"/>
      </c:lineChart>
      <c:dateAx>
        <c:axId val="1267321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26733696"/>
        <c:crosses val="autoZero"/>
        <c:auto val="1"/>
        <c:lblOffset val="100"/>
        <c:baseTimeUnit val="days"/>
      </c:dateAx>
      <c:valAx>
        <c:axId val="126733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732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NLR!$B$1</c:f>
              <c:strCache>
                <c:ptCount val="1"/>
                <c:pt idx="0">
                  <c:v>中粒</c:v>
                </c:pt>
              </c:strCache>
            </c:strRef>
          </c:tx>
          <c:marker>
            <c:symbol val="none"/>
          </c:marker>
          <c:cat>
            <c:numRef>
              <c:f>NLR!$A$2:$A$10</c:f>
              <c:numCache>
                <c:formatCode>m/d/yyyy</c:formatCode>
                <c:ptCount val="9"/>
                <c:pt idx="0">
                  <c:v>43595</c:v>
                </c:pt>
                <c:pt idx="1">
                  <c:v>43616</c:v>
                </c:pt>
                <c:pt idx="2">
                  <c:v>43644</c:v>
                </c:pt>
                <c:pt idx="3">
                  <c:v>43677</c:v>
                </c:pt>
                <c:pt idx="4">
                  <c:v>43706</c:v>
                </c:pt>
                <c:pt idx="5">
                  <c:v>43735</c:v>
                </c:pt>
                <c:pt idx="6">
                  <c:v>43769</c:v>
                </c:pt>
                <c:pt idx="7">
                  <c:v>43871</c:v>
                </c:pt>
                <c:pt idx="8">
                  <c:v>43900</c:v>
                </c:pt>
              </c:numCache>
            </c:numRef>
          </c:cat>
          <c:val>
            <c:numRef>
              <c:f>NLR!$B$2:$B$10</c:f>
              <c:numCache>
                <c:formatCode>General</c:formatCode>
                <c:ptCount val="9"/>
                <c:pt idx="0">
                  <c:v>2.54</c:v>
                </c:pt>
                <c:pt idx="1">
                  <c:v>4.2</c:v>
                </c:pt>
                <c:pt idx="2">
                  <c:v>3.96</c:v>
                </c:pt>
                <c:pt idx="3">
                  <c:v>4.68</c:v>
                </c:pt>
                <c:pt idx="4">
                  <c:v>3.87</c:v>
                </c:pt>
                <c:pt idx="5">
                  <c:v>4.6399999999999997</c:v>
                </c:pt>
                <c:pt idx="6">
                  <c:v>5.84</c:v>
                </c:pt>
                <c:pt idx="7">
                  <c:v>3.3</c:v>
                </c:pt>
                <c:pt idx="8">
                  <c:v>4.83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NLR!$C$1</c:f>
              <c:strCache>
                <c:ptCount val="1"/>
                <c:pt idx="0">
                  <c:v>淋巴</c:v>
                </c:pt>
              </c:strCache>
            </c:strRef>
          </c:tx>
          <c:marker>
            <c:symbol val="none"/>
          </c:marker>
          <c:cat>
            <c:numRef>
              <c:f>NLR!$A$2:$A$10</c:f>
              <c:numCache>
                <c:formatCode>m/d/yyyy</c:formatCode>
                <c:ptCount val="9"/>
                <c:pt idx="0">
                  <c:v>43595</c:v>
                </c:pt>
                <c:pt idx="1">
                  <c:v>43616</c:v>
                </c:pt>
                <c:pt idx="2">
                  <c:v>43644</c:v>
                </c:pt>
                <c:pt idx="3">
                  <c:v>43677</c:v>
                </c:pt>
                <c:pt idx="4">
                  <c:v>43706</c:v>
                </c:pt>
                <c:pt idx="5">
                  <c:v>43735</c:v>
                </c:pt>
                <c:pt idx="6">
                  <c:v>43769</c:v>
                </c:pt>
                <c:pt idx="7">
                  <c:v>43871</c:v>
                </c:pt>
                <c:pt idx="8">
                  <c:v>43900</c:v>
                </c:pt>
              </c:numCache>
            </c:numRef>
          </c:cat>
          <c:val>
            <c:numRef>
              <c:f>NLR!$C$2:$C$10</c:f>
              <c:numCache>
                <c:formatCode>General</c:formatCode>
                <c:ptCount val="9"/>
                <c:pt idx="0">
                  <c:v>1.1200000000000001</c:v>
                </c:pt>
                <c:pt idx="1">
                  <c:v>1.06</c:v>
                </c:pt>
                <c:pt idx="2">
                  <c:v>1.17</c:v>
                </c:pt>
                <c:pt idx="3">
                  <c:v>1.17</c:v>
                </c:pt>
                <c:pt idx="4">
                  <c:v>1.58</c:v>
                </c:pt>
                <c:pt idx="5">
                  <c:v>1.83</c:v>
                </c:pt>
                <c:pt idx="6">
                  <c:v>1.2</c:v>
                </c:pt>
                <c:pt idx="7">
                  <c:v>2.57</c:v>
                </c:pt>
                <c:pt idx="8">
                  <c:v>2.38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NLR!$D$1</c:f>
              <c:strCache>
                <c:ptCount val="1"/>
                <c:pt idx="0">
                  <c:v>NLR</c:v>
                </c:pt>
              </c:strCache>
            </c:strRef>
          </c:tx>
          <c:marker>
            <c:symbol val="none"/>
          </c:marker>
          <c:cat>
            <c:numRef>
              <c:f>NLR!$A$2:$A$10</c:f>
              <c:numCache>
                <c:formatCode>m/d/yyyy</c:formatCode>
                <c:ptCount val="9"/>
                <c:pt idx="0">
                  <c:v>43595</c:v>
                </c:pt>
                <c:pt idx="1">
                  <c:v>43616</c:v>
                </c:pt>
                <c:pt idx="2">
                  <c:v>43644</c:v>
                </c:pt>
                <c:pt idx="3">
                  <c:v>43677</c:v>
                </c:pt>
                <c:pt idx="4">
                  <c:v>43706</c:v>
                </c:pt>
                <c:pt idx="5">
                  <c:v>43735</c:v>
                </c:pt>
                <c:pt idx="6">
                  <c:v>43769</c:v>
                </c:pt>
                <c:pt idx="7">
                  <c:v>43871</c:v>
                </c:pt>
                <c:pt idx="8">
                  <c:v>43900</c:v>
                </c:pt>
              </c:numCache>
            </c:numRef>
          </c:cat>
          <c:val>
            <c:numRef>
              <c:f>NLR!$D$2:$D$10</c:f>
              <c:numCache>
                <c:formatCode>0.00_ </c:formatCode>
                <c:ptCount val="9"/>
                <c:pt idx="0">
                  <c:v>2.2678571428571428</c:v>
                </c:pt>
                <c:pt idx="1">
                  <c:v>3.9622641509433962</c:v>
                </c:pt>
                <c:pt idx="2">
                  <c:v>3.3846153846153846</c:v>
                </c:pt>
                <c:pt idx="3">
                  <c:v>4</c:v>
                </c:pt>
                <c:pt idx="4">
                  <c:v>2.4493670886075951</c:v>
                </c:pt>
                <c:pt idx="5">
                  <c:v>2.5355191256830598</c:v>
                </c:pt>
                <c:pt idx="6">
                  <c:v>4.8666666666666671</c:v>
                </c:pt>
                <c:pt idx="7">
                  <c:v>1.284046692607004</c:v>
                </c:pt>
                <c:pt idx="8">
                  <c:v>2.0294117647058827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82496"/>
        <c:axId val="125484032"/>
      </c:lineChart>
      <c:dateAx>
        <c:axId val="125482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25484032"/>
        <c:crosses val="autoZero"/>
        <c:auto val="1"/>
        <c:lblOffset val="100"/>
        <c:baseTimeUnit val="days"/>
      </c:dateAx>
      <c:valAx>
        <c:axId val="12548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482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252412</xdr:rowOff>
    </xdr:from>
    <xdr:to>
      <xdr:col>8</xdr:col>
      <xdr:colOff>247650</xdr:colOff>
      <xdr:row>19</xdr:row>
      <xdr:rowOff>233362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13</xdr:col>
      <xdr:colOff>600074</xdr:colOff>
      <xdr:row>28</xdr:row>
      <xdr:rowOff>19050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361949</xdr:colOff>
      <xdr:row>2</xdr:row>
      <xdr:rowOff>33337</xdr:rowOff>
    </xdr:from>
    <xdr:to>
      <xdr:col>11</xdr:col>
      <xdr:colOff>542924</xdr:colOff>
      <xdr:row>17</xdr:row>
      <xdr:rowOff>66675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pane ySplit="2" topLeftCell="A3" activePane="bottomLeft" state="frozen"/>
      <selection activeCell="A2" sqref="A2"/>
      <selection pane="bottomLeft" activeCell="G9" sqref="G9"/>
    </sheetView>
  </sheetViews>
  <sheetFormatPr defaultRowHeight="21.75" customHeight="1" x14ac:dyDescent="0.15"/>
  <cols>
    <col min="1" max="1" width="12" customWidth="1"/>
    <col min="2" max="2" width="5.75" style="11" customWidth="1"/>
    <col min="3" max="3" width="4.75" style="11" customWidth="1"/>
    <col min="4" max="4" width="5.75" customWidth="1"/>
    <col min="5" max="5" width="6.375" hidden="1" customWidth="1"/>
    <col min="6" max="6" width="5.75" customWidth="1"/>
    <col min="7" max="7" width="5.25" customWidth="1"/>
    <col min="8" max="9" width="3.625" customWidth="1"/>
    <col min="10" max="10" width="4.75" customWidth="1"/>
    <col min="11" max="12" width="4.625" customWidth="1"/>
    <col min="13" max="13" width="4.75" customWidth="1"/>
    <col min="14" max="14" width="6.25" customWidth="1"/>
    <col min="15" max="15" width="8.375" hidden="1" customWidth="1"/>
    <col min="16" max="16" width="10.25" customWidth="1"/>
  </cols>
  <sheetData>
    <row r="1" spans="1:22" ht="21.75" customHeight="1" x14ac:dyDescent="0.4">
      <c r="A1" s="63" t="s">
        <v>305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22" ht="21.75" customHeight="1" x14ac:dyDescent="0.15">
      <c r="A2" s="6" t="s">
        <v>0</v>
      </c>
      <c r="B2" s="9" t="s">
        <v>18</v>
      </c>
      <c r="C2" s="9" t="s">
        <v>19</v>
      </c>
      <c r="D2" s="6" t="s">
        <v>1</v>
      </c>
      <c r="E2" s="7">
        <v>1.99</v>
      </c>
      <c r="F2" s="6" t="s">
        <v>2</v>
      </c>
      <c r="G2" s="6" t="s">
        <v>4</v>
      </c>
      <c r="H2" s="6" t="s">
        <v>13</v>
      </c>
      <c r="I2" s="6" t="s">
        <v>14</v>
      </c>
      <c r="J2" s="6" t="s">
        <v>15</v>
      </c>
      <c r="K2" s="6" t="s">
        <v>16</v>
      </c>
      <c r="L2" s="6" t="s">
        <v>40</v>
      </c>
      <c r="M2" s="6" t="s">
        <v>41</v>
      </c>
      <c r="N2" s="6" t="s">
        <v>17</v>
      </c>
      <c r="O2" s="6" t="s">
        <v>12</v>
      </c>
      <c r="P2" s="12" t="s">
        <v>27</v>
      </c>
    </row>
    <row r="3" spans="1:22" ht="18" customHeight="1" x14ac:dyDescent="0.15">
      <c r="A3" s="3">
        <v>43284</v>
      </c>
      <c r="B3" s="15"/>
      <c r="C3" s="10"/>
      <c r="D3" s="14">
        <v>777.2</v>
      </c>
      <c r="E3" s="66" t="s">
        <v>7</v>
      </c>
      <c r="F3" s="1">
        <v>25.21</v>
      </c>
      <c r="G3" s="13">
        <v>14.33</v>
      </c>
      <c r="H3" s="1"/>
      <c r="I3" s="13"/>
      <c r="J3" s="1">
        <v>181.9</v>
      </c>
      <c r="K3" s="13">
        <v>147.6</v>
      </c>
      <c r="L3" s="13">
        <v>8.66</v>
      </c>
      <c r="M3" s="1">
        <v>3.32</v>
      </c>
      <c r="N3" s="13">
        <v>1.39</v>
      </c>
      <c r="O3" s="4">
        <v>0.161</v>
      </c>
      <c r="P3" s="1" t="s">
        <v>28</v>
      </c>
    </row>
    <row r="4" spans="1:22" ht="18" customHeight="1" x14ac:dyDescent="0.15">
      <c r="A4" s="3">
        <v>43288</v>
      </c>
      <c r="B4" s="15"/>
      <c r="C4" s="10"/>
      <c r="D4" s="14"/>
      <c r="E4" s="67"/>
      <c r="F4" s="2"/>
      <c r="G4" s="16"/>
      <c r="H4" s="2"/>
      <c r="I4" s="16"/>
      <c r="J4" s="1"/>
      <c r="K4" s="13"/>
      <c r="L4" s="13">
        <v>7.27</v>
      </c>
      <c r="M4" s="1">
        <v>3.29</v>
      </c>
      <c r="N4" s="13">
        <v>0.93</v>
      </c>
      <c r="O4" s="4">
        <v>0.128</v>
      </c>
      <c r="P4" s="1" t="s">
        <v>28</v>
      </c>
      <c r="S4" s="61"/>
      <c r="T4" s="61"/>
      <c r="U4" s="61"/>
      <c r="V4" s="61"/>
    </row>
    <row r="5" spans="1:22" ht="18" customHeight="1" x14ac:dyDescent="0.15">
      <c r="A5" s="3">
        <v>43318</v>
      </c>
      <c r="B5" s="15"/>
      <c r="C5" s="10"/>
      <c r="D5" s="14">
        <v>16.7</v>
      </c>
      <c r="E5" s="68"/>
      <c r="F5" s="1">
        <v>237.7</v>
      </c>
      <c r="G5" s="13">
        <v>22.35</v>
      </c>
      <c r="H5" s="1"/>
      <c r="I5" s="13"/>
      <c r="J5" s="1"/>
      <c r="K5" s="13"/>
      <c r="L5" s="13">
        <v>9.5</v>
      </c>
      <c r="M5" s="1">
        <v>2.87</v>
      </c>
      <c r="N5" s="13">
        <v>2.42</v>
      </c>
      <c r="O5" s="4">
        <v>0.255</v>
      </c>
      <c r="P5" s="1" t="s">
        <v>29</v>
      </c>
    </row>
    <row r="6" spans="1:22" ht="18" customHeight="1" x14ac:dyDescent="0.15">
      <c r="A6" s="3">
        <v>43362</v>
      </c>
      <c r="B6" s="15"/>
      <c r="C6" s="10"/>
      <c r="D6" s="14">
        <v>21.72</v>
      </c>
      <c r="E6" s="5">
        <v>1.3</v>
      </c>
      <c r="F6" s="1">
        <v>52.17</v>
      </c>
      <c r="G6" s="16">
        <v>9.67</v>
      </c>
      <c r="H6" s="2"/>
      <c r="I6" s="16"/>
      <c r="J6" s="1">
        <v>7.2</v>
      </c>
      <c r="K6" s="13">
        <v>3.9</v>
      </c>
      <c r="L6" s="13">
        <v>5.22</v>
      </c>
      <c r="M6" s="1">
        <v>3.09</v>
      </c>
      <c r="N6" s="13">
        <v>1.58</v>
      </c>
      <c r="O6" s="4">
        <v>0.30299999999999999</v>
      </c>
      <c r="P6" s="69" t="s">
        <v>51</v>
      </c>
    </row>
    <row r="7" spans="1:22" ht="18" customHeight="1" x14ac:dyDescent="0.15">
      <c r="A7" s="3">
        <v>43368</v>
      </c>
      <c r="B7" s="15"/>
      <c r="C7" s="10"/>
      <c r="D7" s="14"/>
      <c r="E7" s="1"/>
      <c r="F7" s="1"/>
      <c r="G7" s="13"/>
      <c r="H7" s="1"/>
      <c r="I7" s="13"/>
      <c r="J7" s="1">
        <v>7.7</v>
      </c>
      <c r="K7" s="13">
        <v>4</v>
      </c>
      <c r="L7" s="13">
        <v>3.81</v>
      </c>
      <c r="M7" s="1">
        <v>3.3</v>
      </c>
      <c r="N7" s="13">
        <v>1.2</v>
      </c>
      <c r="O7" s="4">
        <v>0.315</v>
      </c>
      <c r="P7" s="70"/>
    </row>
    <row r="8" spans="1:22" ht="18" customHeight="1" x14ac:dyDescent="0.15">
      <c r="A8" s="3">
        <v>43382</v>
      </c>
      <c r="B8" s="15"/>
      <c r="C8" s="10" t="s">
        <v>24</v>
      </c>
      <c r="D8" s="14">
        <v>30.67</v>
      </c>
      <c r="E8" s="5">
        <v>1.41</v>
      </c>
      <c r="F8" s="1"/>
      <c r="G8" s="13"/>
      <c r="H8" s="1">
        <v>21</v>
      </c>
      <c r="I8" s="13">
        <v>29</v>
      </c>
      <c r="J8" s="1">
        <v>10.6</v>
      </c>
      <c r="K8" s="13">
        <v>3</v>
      </c>
      <c r="L8" s="13">
        <v>6.06</v>
      </c>
      <c r="M8" s="1">
        <v>3.28</v>
      </c>
      <c r="N8" s="13">
        <v>1.58</v>
      </c>
      <c r="O8" s="5">
        <v>0.26</v>
      </c>
      <c r="P8" s="70"/>
    </row>
    <row r="9" spans="1:22" ht="18" customHeight="1" x14ac:dyDescent="0.15">
      <c r="A9" s="3">
        <v>43393</v>
      </c>
      <c r="B9" s="15" t="s">
        <v>25</v>
      </c>
      <c r="C9" s="10" t="s">
        <v>26</v>
      </c>
      <c r="D9" s="14">
        <v>30.48</v>
      </c>
      <c r="E9" s="1"/>
      <c r="F9" s="1"/>
      <c r="G9" s="13"/>
      <c r="H9" s="1"/>
      <c r="I9" s="13"/>
      <c r="J9" s="1"/>
      <c r="K9" s="13"/>
      <c r="L9" s="13"/>
      <c r="M9" s="1"/>
      <c r="N9" s="13"/>
      <c r="O9" s="1"/>
      <c r="P9" s="62" t="s">
        <v>33</v>
      </c>
    </row>
    <row r="10" spans="1:22" s="8" customFormat="1" ht="18" customHeight="1" x14ac:dyDescent="0.15">
      <c r="A10" s="3">
        <v>43409</v>
      </c>
      <c r="B10" s="15" t="s">
        <v>22</v>
      </c>
      <c r="C10" s="10" t="s">
        <v>23</v>
      </c>
      <c r="D10" s="14">
        <v>38.700000000000003</v>
      </c>
      <c r="E10" s="5">
        <v>1.26</v>
      </c>
      <c r="F10" s="1">
        <v>45.62</v>
      </c>
      <c r="G10" s="13">
        <v>77.62</v>
      </c>
      <c r="H10" s="1"/>
      <c r="I10" s="13"/>
      <c r="J10" s="1"/>
      <c r="K10" s="13"/>
      <c r="L10" s="13"/>
      <c r="M10" s="1"/>
      <c r="N10" s="13"/>
      <c r="O10" s="1"/>
      <c r="P10" s="62"/>
    </row>
    <row r="11" spans="1:22" ht="18" customHeight="1" x14ac:dyDescent="0.15">
      <c r="A11" s="3">
        <v>43417</v>
      </c>
      <c r="B11" s="15"/>
      <c r="C11" s="10"/>
      <c r="D11" s="14"/>
      <c r="E11" s="1"/>
      <c r="F11" s="1"/>
      <c r="G11" s="13"/>
      <c r="H11" s="1">
        <v>21</v>
      </c>
      <c r="I11" s="13">
        <v>27</v>
      </c>
      <c r="J11" s="1">
        <v>8.8000000000000007</v>
      </c>
      <c r="K11" s="13">
        <v>2.2000000000000002</v>
      </c>
      <c r="L11" s="13">
        <v>6.09</v>
      </c>
      <c r="M11" s="1">
        <v>3.49</v>
      </c>
      <c r="N11" s="13">
        <v>1.02</v>
      </c>
      <c r="O11" s="4">
        <v>0.16800000000000001</v>
      </c>
      <c r="P11" s="62"/>
    </row>
    <row r="12" spans="1:22" ht="18" customHeight="1" x14ac:dyDescent="0.15">
      <c r="A12" s="3">
        <v>43423</v>
      </c>
      <c r="B12" s="15"/>
      <c r="C12" s="10"/>
      <c r="D12" s="14"/>
      <c r="E12" s="1"/>
      <c r="F12" s="1"/>
      <c r="G12" s="13"/>
      <c r="H12" s="1"/>
      <c r="I12" s="13"/>
      <c r="J12" s="1"/>
      <c r="K12" s="13"/>
      <c r="L12" s="13">
        <v>6.82</v>
      </c>
      <c r="M12" s="1">
        <v>3.27</v>
      </c>
      <c r="N12" s="13">
        <v>0.62</v>
      </c>
      <c r="O12" s="4">
        <v>9.0999999999999998E-2</v>
      </c>
      <c r="P12" s="62"/>
    </row>
    <row r="13" spans="1:22" ht="18" customHeight="1" x14ac:dyDescent="0.15">
      <c r="A13" s="3">
        <v>43424</v>
      </c>
      <c r="B13" s="15"/>
      <c r="C13" s="10"/>
      <c r="D13" s="14"/>
      <c r="E13" s="1"/>
      <c r="F13" s="1"/>
      <c r="G13" s="13"/>
      <c r="H13" s="1"/>
      <c r="I13" s="13"/>
      <c r="J13" s="1"/>
      <c r="K13" s="13"/>
      <c r="L13" s="13">
        <v>10.74</v>
      </c>
      <c r="M13" s="1">
        <v>3.23</v>
      </c>
      <c r="N13" s="13">
        <v>0.25</v>
      </c>
      <c r="O13" s="4">
        <v>2.3E-2</v>
      </c>
      <c r="P13" s="62"/>
    </row>
    <row r="14" spans="1:22" ht="18" customHeight="1" x14ac:dyDescent="0.15">
      <c r="A14" s="3">
        <v>43428</v>
      </c>
      <c r="B14" s="15"/>
      <c r="C14" s="10"/>
      <c r="D14" s="14"/>
      <c r="E14" s="1"/>
      <c r="F14" s="1"/>
      <c r="G14" s="13"/>
      <c r="H14" s="1">
        <v>24</v>
      </c>
      <c r="I14" s="13">
        <v>18</v>
      </c>
      <c r="J14" s="1">
        <v>16.3</v>
      </c>
      <c r="K14" s="13">
        <v>4.4000000000000004</v>
      </c>
      <c r="L14" s="13">
        <v>6.17</v>
      </c>
      <c r="M14" s="1">
        <v>3.26</v>
      </c>
      <c r="N14" s="13">
        <v>0.63</v>
      </c>
      <c r="O14" s="4">
        <v>0.10199999999999999</v>
      </c>
      <c r="P14" s="62"/>
    </row>
    <row r="15" spans="1:22" ht="18" customHeight="1" x14ac:dyDescent="0.15">
      <c r="A15" s="3">
        <v>43432</v>
      </c>
      <c r="B15" s="15"/>
      <c r="C15" s="10"/>
      <c r="D15" s="14"/>
      <c r="E15" s="1"/>
      <c r="F15" s="1"/>
      <c r="G15" s="13"/>
      <c r="H15" s="1"/>
      <c r="I15" s="13"/>
      <c r="J15" s="1"/>
      <c r="K15" s="13"/>
      <c r="L15" s="13">
        <v>5.45</v>
      </c>
      <c r="M15" s="1">
        <v>3.14</v>
      </c>
      <c r="N15" s="13">
        <v>0.87</v>
      </c>
      <c r="O15" s="5">
        <v>0.16</v>
      </c>
      <c r="P15" s="62"/>
    </row>
    <row r="16" spans="1:22" ht="18" customHeight="1" x14ac:dyDescent="0.15">
      <c r="A16" s="3">
        <v>43435</v>
      </c>
      <c r="B16" s="15"/>
      <c r="C16" s="10"/>
      <c r="D16" s="14"/>
      <c r="E16" s="1"/>
      <c r="F16" s="1"/>
      <c r="G16" s="13"/>
      <c r="H16" s="1">
        <v>15</v>
      </c>
      <c r="I16" s="13">
        <v>24</v>
      </c>
      <c r="J16" s="1">
        <v>10.9</v>
      </c>
      <c r="K16" s="13">
        <v>2.4</v>
      </c>
      <c r="L16" s="13">
        <v>5.62</v>
      </c>
      <c r="M16" s="1">
        <v>3.43</v>
      </c>
      <c r="N16" s="13">
        <v>0.86</v>
      </c>
      <c r="O16" s="4">
        <v>0.153</v>
      </c>
      <c r="P16" s="62"/>
    </row>
    <row r="17" spans="1:16" ht="18" customHeight="1" x14ac:dyDescent="0.15">
      <c r="A17" s="3">
        <v>43445</v>
      </c>
      <c r="B17" s="15" t="s">
        <v>20</v>
      </c>
      <c r="C17" s="10" t="s">
        <v>21</v>
      </c>
      <c r="D17" s="14">
        <v>34.57</v>
      </c>
      <c r="E17" s="5">
        <v>-0.11</v>
      </c>
      <c r="F17" s="1">
        <v>36.39</v>
      </c>
      <c r="G17" s="13">
        <v>12.07</v>
      </c>
      <c r="H17" s="1">
        <v>14</v>
      </c>
      <c r="I17" s="13">
        <v>23</v>
      </c>
      <c r="J17" s="1">
        <v>10.8</v>
      </c>
      <c r="K17" s="13">
        <v>2.6</v>
      </c>
      <c r="L17" s="13">
        <v>4.29</v>
      </c>
      <c r="M17" s="1">
        <v>3.33</v>
      </c>
      <c r="N17" s="13">
        <v>0.56999999999999995</v>
      </c>
      <c r="O17" s="4">
        <v>0.13300000000000001</v>
      </c>
      <c r="P17" s="62"/>
    </row>
    <row r="18" spans="1:16" ht="18" customHeight="1" x14ac:dyDescent="0.15">
      <c r="A18" s="3">
        <v>43460</v>
      </c>
      <c r="B18" s="15" t="s">
        <v>30</v>
      </c>
      <c r="C18" s="10" t="s">
        <v>31</v>
      </c>
      <c r="D18" s="14">
        <v>41</v>
      </c>
      <c r="E18" s="5">
        <v>0.2</v>
      </c>
      <c r="F18" s="1">
        <v>35.29</v>
      </c>
      <c r="G18" s="13">
        <v>8.89</v>
      </c>
      <c r="H18" s="1"/>
      <c r="I18" s="13"/>
      <c r="J18" s="1">
        <v>9</v>
      </c>
      <c r="K18" s="13">
        <v>4</v>
      </c>
      <c r="L18" s="13">
        <v>5.9</v>
      </c>
      <c r="M18" s="1">
        <v>3.33</v>
      </c>
      <c r="N18" s="13">
        <v>0.64</v>
      </c>
      <c r="O18" s="4">
        <v>0.109</v>
      </c>
      <c r="P18" s="62" t="s">
        <v>32</v>
      </c>
    </row>
    <row r="19" spans="1:16" ht="18" customHeight="1" x14ac:dyDescent="0.15">
      <c r="A19" s="3">
        <v>43472</v>
      </c>
      <c r="B19" s="15" t="s">
        <v>35</v>
      </c>
      <c r="C19" s="10" t="s">
        <v>34</v>
      </c>
      <c r="D19" s="14">
        <v>26.16</v>
      </c>
      <c r="E19" s="1"/>
      <c r="F19" s="1">
        <v>34.81</v>
      </c>
      <c r="G19" s="13">
        <v>10.54</v>
      </c>
      <c r="H19" s="1">
        <v>22</v>
      </c>
      <c r="I19" s="13">
        <v>27</v>
      </c>
      <c r="J19" s="1">
        <v>7.6</v>
      </c>
      <c r="K19" s="13">
        <v>1.8</v>
      </c>
      <c r="L19" s="13">
        <v>1.89</v>
      </c>
      <c r="M19" s="1">
        <v>3.04</v>
      </c>
      <c r="N19" s="13">
        <v>0.6</v>
      </c>
      <c r="O19" s="5">
        <v>0.32</v>
      </c>
      <c r="P19" s="62"/>
    </row>
    <row r="20" spans="1:16" ht="18" customHeight="1" x14ac:dyDescent="0.15">
      <c r="A20" s="3">
        <v>43498</v>
      </c>
      <c r="B20" s="15"/>
      <c r="C20" s="10" t="s">
        <v>36</v>
      </c>
      <c r="D20" s="14">
        <v>143.1</v>
      </c>
      <c r="E20" s="1"/>
      <c r="F20" s="1">
        <v>31</v>
      </c>
      <c r="G20" s="13">
        <v>68.27</v>
      </c>
      <c r="H20" s="1"/>
      <c r="I20" s="13"/>
      <c r="J20" s="1"/>
      <c r="K20" s="13"/>
      <c r="L20" s="13">
        <v>3.92</v>
      </c>
      <c r="M20" s="1">
        <v>2.89</v>
      </c>
      <c r="N20" s="13">
        <v>0.81</v>
      </c>
      <c r="O20" s="4">
        <v>0.20699999999999999</v>
      </c>
      <c r="P20" s="62" t="s">
        <v>37</v>
      </c>
    </row>
    <row r="21" spans="1:16" ht="18" customHeight="1" x14ac:dyDescent="0.15">
      <c r="A21" s="3">
        <v>43507</v>
      </c>
      <c r="B21" s="15" t="s">
        <v>38</v>
      </c>
      <c r="C21" s="10" t="s">
        <v>39</v>
      </c>
      <c r="D21" s="14">
        <v>96.88</v>
      </c>
      <c r="E21" s="1"/>
      <c r="F21" s="1">
        <v>26.45</v>
      </c>
      <c r="G21" s="13">
        <v>43.98</v>
      </c>
      <c r="H21" s="1">
        <v>19</v>
      </c>
      <c r="I21" s="13">
        <v>34</v>
      </c>
      <c r="J21" s="1">
        <v>13.9</v>
      </c>
      <c r="K21" s="13">
        <v>2.8</v>
      </c>
      <c r="L21" s="13">
        <v>5.58</v>
      </c>
      <c r="M21" s="1">
        <v>2.92</v>
      </c>
      <c r="N21" s="13">
        <v>0.78</v>
      </c>
      <c r="O21" s="4">
        <v>0.14099999999999999</v>
      </c>
      <c r="P21" s="62"/>
    </row>
    <row r="22" spans="1:16" ht="18" customHeight="1" x14ac:dyDescent="0.15">
      <c r="A22" s="3">
        <v>43523</v>
      </c>
      <c r="B22" s="15" t="s">
        <v>49</v>
      </c>
      <c r="C22" s="10"/>
      <c r="D22" s="14"/>
      <c r="E22" s="1"/>
      <c r="F22" s="1"/>
      <c r="G22" s="13">
        <v>55.06</v>
      </c>
      <c r="H22" s="1"/>
      <c r="I22" s="13"/>
      <c r="J22" s="1"/>
      <c r="K22" s="13"/>
      <c r="L22" s="13"/>
      <c r="M22" s="1"/>
      <c r="N22" s="13"/>
      <c r="O22" s="1"/>
      <c r="P22" s="1" t="s">
        <v>50</v>
      </c>
    </row>
    <row r="23" spans="1:16" ht="17.25" customHeight="1" x14ac:dyDescent="0.15">
      <c r="A23" s="3">
        <v>43544</v>
      </c>
      <c r="B23" s="15" t="s">
        <v>52</v>
      </c>
      <c r="C23" s="10" t="s">
        <v>53</v>
      </c>
      <c r="D23" s="14"/>
      <c r="E23" s="1"/>
      <c r="F23" s="1"/>
      <c r="G23" s="13"/>
      <c r="H23" s="1"/>
      <c r="I23" s="13"/>
      <c r="J23" s="1"/>
      <c r="K23" s="13"/>
      <c r="L23" s="13">
        <v>8.9</v>
      </c>
      <c r="M23" s="1">
        <v>3.07</v>
      </c>
      <c r="N23" s="13">
        <v>1.37</v>
      </c>
      <c r="O23" s="1"/>
      <c r="P23" s="58" t="s">
        <v>54</v>
      </c>
    </row>
    <row r="24" spans="1:16" ht="18" customHeight="1" x14ac:dyDescent="0.15">
      <c r="A24" s="3">
        <v>43562</v>
      </c>
      <c r="C24" s="10" t="s">
        <v>57</v>
      </c>
      <c r="D24" s="10" t="s">
        <v>56</v>
      </c>
      <c r="E24" s="1"/>
      <c r="F24" s="1"/>
      <c r="G24" s="1"/>
      <c r="H24" s="1"/>
      <c r="I24" s="1"/>
      <c r="J24" s="1"/>
      <c r="K24" s="1"/>
      <c r="L24" s="1">
        <v>6.73</v>
      </c>
      <c r="M24" s="1">
        <v>3.38</v>
      </c>
      <c r="N24" s="1">
        <v>1.31</v>
      </c>
      <c r="O24" s="1"/>
      <c r="P24" s="59"/>
    </row>
    <row r="25" spans="1:16" ht="21.75" customHeight="1" x14ac:dyDescent="0.15">
      <c r="A25" s="3">
        <v>43578</v>
      </c>
      <c r="B25" s="10"/>
      <c r="C25" s="10" t="s">
        <v>58</v>
      </c>
      <c r="D25" s="1">
        <v>20.72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59"/>
    </row>
    <row r="26" spans="1:16" ht="21.75" customHeight="1" x14ac:dyDescent="0.15">
      <c r="A26" s="3">
        <v>43596</v>
      </c>
      <c r="B26" s="10" t="s">
        <v>63</v>
      </c>
      <c r="C26" s="10" t="s">
        <v>60</v>
      </c>
      <c r="D26" s="10" t="s">
        <v>62</v>
      </c>
      <c r="E26" s="1"/>
      <c r="F26" s="1">
        <v>22.51</v>
      </c>
      <c r="G26" s="1">
        <v>34.74</v>
      </c>
      <c r="H26" s="1"/>
      <c r="I26" s="1"/>
      <c r="J26" s="1"/>
      <c r="K26" s="1"/>
      <c r="L26" s="1">
        <v>4.01</v>
      </c>
      <c r="M26" s="1">
        <v>3.63</v>
      </c>
      <c r="N26" s="1">
        <v>1.1200000000000001</v>
      </c>
      <c r="O26" s="1"/>
      <c r="P26" s="59"/>
    </row>
    <row r="27" spans="1:16" ht="21.75" customHeight="1" x14ac:dyDescent="0.15">
      <c r="A27" s="3">
        <v>43616</v>
      </c>
      <c r="B27" s="10"/>
      <c r="C27" s="10" t="s">
        <v>262</v>
      </c>
      <c r="D27" s="1">
        <v>12.07</v>
      </c>
      <c r="E27" s="1"/>
      <c r="F27" s="1"/>
      <c r="G27" s="1">
        <v>26.75</v>
      </c>
      <c r="H27" s="1"/>
      <c r="I27" s="1"/>
      <c r="J27" s="1"/>
      <c r="K27" s="1"/>
      <c r="L27" s="1">
        <v>5.65</v>
      </c>
      <c r="M27" s="1">
        <v>3.75</v>
      </c>
      <c r="N27" s="1">
        <v>1.06</v>
      </c>
      <c r="O27" s="1"/>
      <c r="P27" s="59"/>
    </row>
    <row r="28" spans="1:16" ht="21.75" customHeight="1" x14ac:dyDescent="0.15">
      <c r="A28" s="3">
        <v>43644</v>
      </c>
      <c r="B28" s="10"/>
      <c r="C28" s="10" t="s">
        <v>263</v>
      </c>
      <c r="D28" s="1">
        <v>12.38</v>
      </c>
      <c r="E28" s="1"/>
      <c r="F28" s="1"/>
      <c r="G28" s="1">
        <v>7.19</v>
      </c>
      <c r="H28" s="1"/>
      <c r="I28" s="1"/>
      <c r="J28" s="1">
        <v>8</v>
      </c>
      <c r="K28" s="1">
        <v>3</v>
      </c>
      <c r="L28" s="1">
        <v>5.89</v>
      </c>
      <c r="M28" s="1">
        <v>3.71</v>
      </c>
      <c r="N28" s="1">
        <v>1.17</v>
      </c>
      <c r="O28" s="1"/>
      <c r="P28" s="60"/>
    </row>
    <row r="29" spans="1:16" ht="21.75" customHeight="1" x14ac:dyDescent="0.15">
      <c r="A29" s="3">
        <v>43678</v>
      </c>
      <c r="B29" s="10" t="s">
        <v>264</v>
      </c>
      <c r="C29" s="10" t="s">
        <v>265</v>
      </c>
      <c r="D29" s="1">
        <v>13.44</v>
      </c>
      <c r="E29" s="1"/>
      <c r="F29" s="1"/>
      <c r="G29" s="1"/>
      <c r="H29" s="1">
        <v>20</v>
      </c>
      <c r="I29" s="1">
        <v>21</v>
      </c>
      <c r="J29" s="1">
        <v>10.4</v>
      </c>
      <c r="K29" s="1">
        <v>2.2000000000000002</v>
      </c>
      <c r="L29" s="1">
        <v>6.39</v>
      </c>
      <c r="M29" s="1">
        <v>3.78</v>
      </c>
      <c r="N29" s="1">
        <v>1.17</v>
      </c>
      <c r="O29" s="1"/>
      <c r="P29" s="1" t="s">
        <v>266</v>
      </c>
    </row>
    <row r="30" spans="1:16" ht="21.75" customHeight="1" x14ac:dyDescent="0.15">
      <c r="A30" s="3">
        <v>43706</v>
      </c>
      <c r="B30" s="10"/>
      <c r="C30" s="10" t="s">
        <v>267</v>
      </c>
      <c r="D30" s="1">
        <v>13.23</v>
      </c>
      <c r="E30" s="1"/>
      <c r="F30" s="1"/>
      <c r="G30" s="1">
        <v>11.5</v>
      </c>
      <c r="H30" s="1">
        <v>17</v>
      </c>
      <c r="I30" s="1">
        <v>17</v>
      </c>
      <c r="J30" s="1">
        <v>6</v>
      </c>
      <c r="K30" s="1">
        <v>3</v>
      </c>
      <c r="L30" s="1">
        <v>6.38</v>
      </c>
      <c r="M30" s="1">
        <v>3.83</v>
      </c>
      <c r="N30" s="1">
        <v>1.58</v>
      </c>
      <c r="O30" s="1"/>
      <c r="P30" s="1" t="s">
        <v>268</v>
      </c>
    </row>
    <row r="31" spans="1:16" ht="21.75" customHeight="1" x14ac:dyDescent="0.15">
      <c r="A31" s="3">
        <v>43735</v>
      </c>
      <c r="B31" s="10" t="s">
        <v>271</v>
      </c>
      <c r="C31" s="10" t="s">
        <v>270</v>
      </c>
      <c r="D31" s="1">
        <v>10.27</v>
      </c>
      <c r="E31" s="1"/>
      <c r="F31" s="1"/>
      <c r="G31" s="1"/>
      <c r="H31" s="1">
        <v>13</v>
      </c>
      <c r="I31" s="1">
        <v>12</v>
      </c>
      <c r="J31" s="1">
        <v>9</v>
      </c>
      <c r="K31" s="1">
        <v>4</v>
      </c>
      <c r="L31" s="1">
        <v>7.25</v>
      </c>
      <c r="M31" s="1">
        <v>3.77</v>
      </c>
      <c r="N31" s="1">
        <v>1.83</v>
      </c>
      <c r="O31" s="1"/>
      <c r="P31" s="1"/>
    </row>
    <row r="32" spans="1:16" ht="21.75" customHeight="1" x14ac:dyDescent="0.15">
      <c r="A32" s="3">
        <v>43769</v>
      </c>
      <c r="B32" s="10" t="s">
        <v>277</v>
      </c>
      <c r="C32" s="10" t="s">
        <v>276</v>
      </c>
      <c r="D32" s="1">
        <v>48</v>
      </c>
      <c r="E32" s="1"/>
      <c r="F32" s="1"/>
      <c r="G32" s="1"/>
      <c r="H32" s="1">
        <v>15</v>
      </c>
      <c r="I32" s="1">
        <v>20</v>
      </c>
      <c r="J32" s="1">
        <v>9.1</v>
      </c>
      <c r="K32" s="1">
        <v>1.9</v>
      </c>
      <c r="L32" s="1">
        <v>7.64</v>
      </c>
      <c r="M32" s="1">
        <v>3.62</v>
      </c>
      <c r="N32" s="1">
        <v>1.2</v>
      </c>
      <c r="O32" s="1"/>
      <c r="P32" s="1"/>
    </row>
    <row r="33" spans="1:16" ht="21.75" customHeight="1" x14ac:dyDescent="0.15">
      <c r="A33" s="3">
        <v>43840</v>
      </c>
      <c r="B33" s="56"/>
      <c r="C33" s="10" t="s">
        <v>291</v>
      </c>
      <c r="D33" s="57">
        <v>18</v>
      </c>
      <c r="E33" s="1"/>
      <c r="F33" s="1"/>
      <c r="G33" s="57">
        <v>10</v>
      </c>
      <c r="H33" s="1">
        <v>18</v>
      </c>
      <c r="I33" s="1">
        <v>18</v>
      </c>
      <c r="J33" s="1">
        <v>13</v>
      </c>
      <c r="K33" s="1">
        <v>6</v>
      </c>
      <c r="L33" s="1"/>
      <c r="M33" s="1"/>
      <c r="N33" s="1"/>
      <c r="O33" s="1"/>
      <c r="P33" s="1"/>
    </row>
    <row r="34" spans="1:16" ht="21.75" customHeight="1" x14ac:dyDescent="0.15">
      <c r="A34" s="3">
        <v>43871</v>
      </c>
      <c r="B34" s="56"/>
      <c r="C34" s="10" t="s">
        <v>292</v>
      </c>
      <c r="D34" s="57">
        <v>18</v>
      </c>
      <c r="E34" s="1"/>
      <c r="F34" s="1"/>
      <c r="G34" s="57">
        <v>37</v>
      </c>
      <c r="H34" s="1">
        <v>13</v>
      </c>
      <c r="I34" s="1">
        <v>20</v>
      </c>
      <c r="J34" s="1">
        <v>12</v>
      </c>
      <c r="K34" s="1">
        <v>5</v>
      </c>
      <c r="L34" s="1">
        <v>6.5</v>
      </c>
      <c r="M34" s="1">
        <v>3.14</v>
      </c>
      <c r="N34" s="1">
        <v>2.57</v>
      </c>
      <c r="O34" s="1"/>
      <c r="P34" s="1"/>
    </row>
    <row r="35" spans="1:16" ht="21.75" customHeight="1" x14ac:dyDescent="0.15">
      <c r="A35" s="3">
        <v>43900</v>
      </c>
      <c r="B35" s="56"/>
      <c r="C35" s="10" t="s">
        <v>293</v>
      </c>
      <c r="D35" s="57">
        <v>14</v>
      </c>
      <c r="E35" s="1"/>
      <c r="F35" s="1"/>
      <c r="G35" s="57">
        <v>25</v>
      </c>
      <c r="H35" s="1">
        <v>15</v>
      </c>
      <c r="I35" s="1">
        <v>21</v>
      </c>
      <c r="J35" s="1">
        <v>15</v>
      </c>
      <c r="K35" s="1">
        <v>5</v>
      </c>
      <c r="L35" s="1">
        <v>7.85</v>
      </c>
      <c r="M35" s="1">
        <v>2.38</v>
      </c>
      <c r="N35" s="1">
        <v>3.2</v>
      </c>
      <c r="O35" s="1"/>
      <c r="P35" s="1"/>
    </row>
    <row r="36" spans="1:16" ht="21.75" customHeight="1" x14ac:dyDescent="0.15">
      <c r="A36" s="3">
        <v>43939</v>
      </c>
      <c r="B36" s="56"/>
      <c r="C36" s="10" t="s">
        <v>294</v>
      </c>
      <c r="D36" s="57">
        <v>22</v>
      </c>
      <c r="E36" s="1"/>
      <c r="F36" s="1"/>
      <c r="G36" s="57">
        <v>28</v>
      </c>
      <c r="H36" s="1"/>
      <c r="I36" s="1"/>
      <c r="J36" s="1"/>
      <c r="K36" s="1"/>
      <c r="L36" s="1">
        <v>6.51</v>
      </c>
      <c r="M36" s="1">
        <v>3.21</v>
      </c>
      <c r="N36" s="1">
        <v>1.84</v>
      </c>
      <c r="O36" s="1"/>
      <c r="P36" s="1"/>
    </row>
    <row r="37" spans="1:16" ht="21.75" customHeight="1" x14ac:dyDescent="0.15">
      <c r="A37" s="3">
        <v>43968</v>
      </c>
      <c r="B37" s="56" t="s">
        <v>295</v>
      </c>
      <c r="C37" s="10" t="s">
        <v>296</v>
      </c>
      <c r="D37" s="57">
        <v>17</v>
      </c>
      <c r="E37" s="1"/>
      <c r="F37" s="1"/>
      <c r="G37" s="57">
        <v>13</v>
      </c>
      <c r="H37" s="1"/>
      <c r="I37" s="1"/>
      <c r="J37" s="1"/>
      <c r="K37" s="1"/>
      <c r="L37" s="1">
        <v>5.61</v>
      </c>
      <c r="M37" s="1">
        <v>3.15</v>
      </c>
      <c r="N37" s="1">
        <v>1.89</v>
      </c>
      <c r="O37" s="1"/>
      <c r="P37" s="1"/>
    </row>
    <row r="38" spans="1:16" ht="21.75" customHeight="1" x14ac:dyDescent="0.15">
      <c r="A38" s="3">
        <v>43992</v>
      </c>
      <c r="B38" s="10" t="s">
        <v>299</v>
      </c>
      <c r="C38" s="10" t="s">
        <v>300</v>
      </c>
      <c r="D38" s="1">
        <v>184</v>
      </c>
      <c r="E38" s="1"/>
      <c r="F38" s="1"/>
      <c r="G38" s="1"/>
      <c r="H38" s="1">
        <v>32</v>
      </c>
      <c r="I38" s="1">
        <v>16</v>
      </c>
      <c r="J38" s="1">
        <v>8.9</v>
      </c>
      <c r="K38" s="1">
        <v>2.4</v>
      </c>
      <c r="L38" s="1">
        <v>5.72</v>
      </c>
      <c r="M38" s="1">
        <v>3.3</v>
      </c>
      <c r="N38" s="1">
        <v>2.11</v>
      </c>
      <c r="O38" s="1"/>
      <c r="P38" s="1"/>
    </row>
    <row r="39" spans="1:16" ht="21.75" customHeight="1" x14ac:dyDescent="0.15">
      <c r="A39" s="1"/>
      <c r="B39" s="10"/>
      <c r="C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1.75" customHeight="1" x14ac:dyDescent="0.15">
      <c r="A40" s="1"/>
      <c r="B40" s="10"/>
      <c r="C40" s="1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1.75" customHeight="1" x14ac:dyDescent="0.15">
      <c r="A41" s="1"/>
      <c r="B41" s="10"/>
      <c r="C41" s="1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</sheetData>
  <mergeCells count="8">
    <mergeCell ref="P23:P28"/>
    <mergeCell ref="S4:V4"/>
    <mergeCell ref="P18:P19"/>
    <mergeCell ref="P20:P21"/>
    <mergeCell ref="A1:O1"/>
    <mergeCell ref="E3:E5"/>
    <mergeCell ref="P6:P8"/>
    <mergeCell ref="P9:P17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"/>
  <sheetViews>
    <sheetView tabSelected="1" workbookViewId="0">
      <pane ySplit="1" topLeftCell="A2" activePane="bottomLeft" state="frozen"/>
      <selection pane="bottomLeft" activeCell="E9" sqref="E9"/>
    </sheetView>
  </sheetViews>
  <sheetFormatPr defaultRowHeight="18.75" customHeight="1" x14ac:dyDescent="0.15"/>
  <cols>
    <col min="1" max="1" width="14.125" style="46" customWidth="1"/>
    <col min="2" max="2" width="10.125" style="46" customWidth="1"/>
    <col min="3" max="3" width="11.375" style="46" customWidth="1"/>
    <col min="4" max="4" width="12.125" style="46" customWidth="1"/>
    <col min="5" max="5" width="7.625" style="46" customWidth="1"/>
    <col min="6" max="6" width="8.125" style="46" customWidth="1"/>
    <col min="7" max="7" width="14.125" style="46" customWidth="1"/>
    <col min="8" max="8" width="10.25" style="46" customWidth="1"/>
    <col min="9" max="9" width="15" style="46" customWidth="1"/>
    <col min="10" max="10" width="12.625" style="46" customWidth="1"/>
  </cols>
  <sheetData>
    <row r="1" spans="1:16" ht="18.75" customHeight="1" x14ac:dyDescent="0.15">
      <c r="A1" s="48" t="s">
        <v>135</v>
      </c>
      <c r="B1" s="48" t="s">
        <v>284</v>
      </c>
      <c r="C1" s="48" t="s">
        <v>285</v>
      </c>
      <c r="D1" s="48" t="s">
        <v>286</v>
      </c>
      <c r="E1" s="48" t="s">
        <v>287</v>
      </c>
      <c r="F1" s="48" t="s">
        <v>288</v>
      </c>
      <c r="G1" s="49" t="s">
        <v>289</v>
      </c>
      <c r="H1" s="48" t="s">
        <v>280</v>
      </c>
      <c r="I1" s="48" t="s">
        <v>281</v>
      </c>
      <c r="J1" s="48" t="s">
        <v>290</v>
      </c>
    </row>
    <row r="2" spans="1:16" ht="18.75" customHeight="1" x14ac:dyDescent="0.15">
      <c r="A2" s="50">
        <v>43679</v>
      </c>
      <c r="B2" s="51"/>
      <c r="C2" s="52">
        <v>0.36</v>
      </c>
      <c r="D2" s="52">
        <v>0.19</v>
      </c>
      <c r="E2" s="52">
        <v>6.8000000000000005E-2</v>
      </c>
      <c r="F2" s="33"/>
      <c r="G2" s="53">
        <v>7.9000000000000001E-2</v>
      </c>
      <c r="H2" s="53">
        <v>2.4E-2</v>
      </c>
      <c r="I2" s="33"/>
      <c r="J2" s="33"/>
    </row>
    <row r="3" spans="1:16" ht="18.75" customHeight="1" x14ac:dyDescent="0.15">
      <c r="A3" s="35" t="s">
        <v>282</v>
      </c>
      <c r="B3" s="54">
        <v>0.17</v>
      </c>
      <c r="C3" s="54">
        <v>0.6</v>
      </c>
      <c r="D3" s="35"/>
      <c r="E3" s="35"/>
      <c r="F3" s="54">
        <v>0.43</v>
      </c>
      <c r="G3" s="54">
        <v>0.13</v>
      </c>
      <c r="H3" s="54">
        <v>0.03</v>
      </c>
      <c r="I3" s="54">
        <v>0.17</v>
      </c>
      <c r="J3" s="54">
        <v>0.05</v>
      </c>
      <c r="K3" s="79" t="s">
        <v>283</v>
      </c>
      <c r="L3" s="80"/>
      <c r="M3" s="80"/>
      <c r="N3" s="80"/>
      <c r="O3" s="80"/>
      <c r="P3" s="80"/>
    </row>
    <row r="4" spans="1:16" ht="18.75" customHeight="1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  <c r="K4" s="81"/>
      <c r="L4" s="80"/>
      <c r="M4" s="80"/>
      <c r="N4" s="80"/>
      <c r="O4" s="80"/>
      <c r="P4" s="80"/>
    </row>
    <row r="5" spans="1:16" ht="18.75" customHeight="1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81"/>
      <c r="L5" s="80"/>
      <c r="M5" s="80"/>
      <c r="N5" s="80"/>
      <c r="O5" s="80"/>
      <c r="P5" s="80"/>
    </row>
    <row r="6" spans="1:16" ht="18.75" customHeight="1" x14ac:dyDescent="0.15">
      <c r="A6" s="47"/>
      <c r="B6" s="47"/>
      <c r="C6" s="47"/>
      <c r="D6" s="47"/>
      <c r="E6" s="47"/>
      <c r="F6" s="47"/>
      <c r="G6" s="47"/>
      <c r="H6" s="47"/>
      <c r="I6" s="47"/>
      <c r="J6" s="47"/>
      <c r="K6" s="81"/>
      <c r="L6" s="80"/>
      <c r="M6" s="80"/>
      <c r="N6" s="80"/>
      <c r="O6" s="80"/>
      <c r="P6" s="80"/>
    </row>
    <row r="7" spans="1:16" ht="18.75" customHeight="1" x14ac:dyDescent="0.15">
      <c r="A7" s="47"/>
      <c r="B7" s="47"/>
      <c r="C7" s="47"/>
      <c r="D7" s="47"/>
      <c r="E7" s="47"/>
      <c r="F7" s="47"/>
      <c r="G7" s="47"/>
      <c r="H7" s="47"/>
      <c r="I7" s="47"/>
      <c r="J7" s="47"/>
      <c r="K7" s="81"/>
      <c r="L7" s="80"/>
      <c r="M7" s="80"/>
      <c r="N7" s="80"/>
      <c r="O7" s="80"/>
      <c r="P7" s="80"/>
    </row>
    <row r="8" spans="1:16" ht="18.75" customHeight="1" x14ac:dyDescent="0.15">
      <c r="A8" s="47"/>
      <c r="B8" s="47"/>
      <c r="C8" s="47"/>
      <c r="D8" s="47"/>
      <c r="E8" s="47"/>
      <c r="F8" s="47"/>
      <c r="G8" s="47"/>
      <c r="H8" s="47"/>
      <c r="I8" s="47"/>
      <c r="J8" s="47"/>
      <c r="K8" s="81"/>
      <c r="L8" s="80"/>
      <c r="M8" s="80"/>
      <c r="N8" s="80"/>
      <c r="O8" s="80"/>
      <c r="P8" s="80"/>
    </row>
    <row r="9" spans="1:16" ht="18.75" customHeight="1" x14ac:dyDescent="0.15">
      <c r="A9" s="47"/>
      <c r="B9" s="47"/>
      <c r="C9" s="47"/>
      <c r="D9" s="47"/>
      <c r="E9" s="47"/>
      <c r="F9" s="47"/>
      <c r="G9" s="47"/>
      <c r="H9" s="47"/>
      <c r="I9" s="47"/>
      <c r="J9" s="47"/>
      <c r="K9" s="81"/>
      <c r="L9" s="80"/>
      <c r="M9" s="80"/>
      <c r="N9" s="80"/>
      <c r="O9" s="80"/>
      <c r="P9" s="80"/>
    </row>
    <row r="10" spans="1:16" ht="18.75" customHeight="1" x14ac:dyDescent="0.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81"/>
      <c r="L10" s="80"/>
      <c r="M10" s="80"/>
      <c r="N10" s="80"/>
      <c r="O10" s="80"/>
      <c r="P10" s="80"/>
    </row>
    <row r="11" spans="1:16" ht="18.75" customHeight="1" x14ac:dyDescent="0.1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6" ht="18.75" customHeight="1" x14ac:dyDescent="0.15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6" ht="18.75" customHeight="1" x14ac:dyDescent="0.15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6" ht="18.75" customHeight="1" x14ac:dyDescent="0.15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6" ht="18.75" customHeight="1" x14ac:dyDescent="0.15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6" ht="18.75" customHeight="1" x14ac:dyDescent="0.1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8.75" customHeight="1" x14ac:dyDescent="0.15">
      <c r="A17" s="47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8.75" customHeight="1" x14ac:dyDescent="0.15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8.75" customHeight="1" x14ac:dyDescent="0.15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18.75" customHeight="1" x14ac:dyDescent="0.15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8.75" customHeight="1" x14ac:dyDescent="0.15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8.75" customHeight="1" x14ac:dyDescent="0.1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8.75" customHeight="1" x14ac:dyDescent="0.15">
      <c r="A23" s="47"/>
      <c r="B23" s="47"/>
      <c r="C23" s="47"/>
      <c r="D23" s="47"/>
      <c r="E23" s="47"/>
      <c r="F23" s="47"/>
      <c r="G23" s="47"/>
      <c r="H23" s="47"/>
      <c r="I23" s="47"/>
      <c r="J23" s="47"/>
    </row>
  </sheetData>
  <mergeCells count="1">
    <mergeCell ref="K3:P10"/>
  </mergeCells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J13" sqref="J13"/>
    </sheetView>
  </sheetViews>
  <sheetFormatPr defaultRowHeight="21.75" customHeight="1" x14ac:dyDescent="0.15"/>
  <cols>
    <col min="1" max="1" width="11.25" style="8" customWidth="1"/>
    <col min="2" max="2" width="9.75" style="8" customWidth="1"/>
    <col min="3" max="3" width="8.25" style="8" customWidth="1"/>
    <col min="4" max="4" width="9.375" style="8" customWidth="1"/>
    <col min="5" max="5" width="9.125" style="8" customWidth="1"/>
    <col min="6" max="6" width="11" style="8" customWidth="1"/>
    <col min="7" max="7" width="10.625" style="8" customWidth="1"/>
    <col min="8" max="8" width="12" style="8" customWidth="1"/>
    <col min="9" max="9" width="11.625" style="8" customWidth="1"/>
    <col min="10" max="10" width="11.125" style="8" customWidth="1"/>
    <col min="11" max="11" width="12.5" style="8" customWidth="1"/>
    <col min="12" max="12" width="10.875" style="8" customWidth="1"/>
    <col min="13" max="16384" width="9" style="8"/>
  </cols>
  <sheetData>
    <row r="1" spans="1:12" ht="21.75" customHeight="1" x14ac:dyDescent="0.4">
      <c r="A1" s="71" t="s">
        <v>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1.75" customHeight="1" x14ac:dyDescent="0.15">
      <c r="A2" s="6" t="s">
        <v>0</v>
      </c>
      <c r="B2" s="6" t="s">
        <v>1</v>
      </c>
      <c r="C2" s="7">
        <v>1.99</v>
      </c>
      <c r="D2" s="6" t="s">
        <v>2</v>
      </c>
      <c r="E2" s="6" t="s">
        <v>4</v>
      </c>
      <c r="F2" s="6" t="s">
        <v>3</v>
      </c>
      <c r="G2" s="6" t="s">
        <v>8</v>
      </c>
      <c r="H2" s="6" t="s">
        <v>10</v>
      </c>
      <c r="I2" s="6" t="s">
        <v>9</v>
      </c>
      <c r="J2" s="6" t="s">
        <v>5</v>
      </c>
      <c r="K2" s="6" t="s">
        <v>11</v>
      </c>
      <c r="L2" s="6" t="s">
        <v>12</v>
      </c>
    </row>
    <row r="3" spans="1:12" ht="21.75" customHeight="1" x14ac:dyDescent="0.15">
      <c r="A3" s="3">
        <v>43284</v>
      </c>
      <c r="B3" s="1">
        <v>777.2</v>
      </c>
      <c r="C3" s="72" t="s">
        <v>7</v>
      </c>
      <c r="D3" s="1">
        <v>25.21</v>
      </c>
      <c r="E3" s="1">
        <v>14.33</v>
      </c>
      <c r="F3" s="1">
        <v>181.9</v>
      </c>
      <c r="G3" s="1">
        <v>147.6</v>
      </c>
      <c r="H3" s="1">
        <f>F3-G3</f>
        <v>34.300000000000011</v>
      </c>
      <c r="I3" s="1">
        <v>8.66</v>
      </c>
      <c r="J3" s="1">
        <v>3.32</v>
      </c>
      <c r="K3" s="1">
        <v>1.39</v>
      </c>
      <c r="L3" s="4">
        <v>0.161</v>
      </c>
    </row>
    <row r="4" spans="1:12" ht="21.75" customHeight="1" x14ac:dyDescent="0.15">
      <c r="A4" s="3">
        <v>43318</v>
      </c>
      <c r="B4" s="1">
        <v>16.7</v>
      </c>
      <c r="C4" s="73"/>
      <c r="D4" s="1">
        <v>237.7</v>
      </c>
      <c r="E4" s="1">
        <v>22.35</v>
      </c>
      <c r="F4" s="1"/>
      <c r="G4" s="1"/>
      <c r="H4" s="1"/>
      <c r="I4" s="1">
        <v>9.5</v>
      </c>
      <c r="J4" s="1">
        <v>2.87</v>
      </c>
      <c r="K4" s="1">
        <v>2.42</v>
      </c>
      <c r="L4" s="4">
        <v>0.255</v>
      </c>
    </row>
    <row r="5" spans="1:12" ht="24.75" customHeight="1" x14ac:dyDescent="0.15">
      <c r="A5" s="3">
        <v>43362</v>
      </c>
      <c r="B5" s="1">
        <v>21.72</v>
      </c>
      <c r="C5" s="5">
        <v>1.3</v>
      </c>
      <c r="D5" s="1">
        <v>52.17</v>
      </c>
      <c r="E5" s="2">
        <v>9.67</v>
      </c>
      <c r="F5" s="1">
        <v>7.2</v>
      </c>
      <c r="G5" s="1">
        <v>3.9</v>
      </c>
      <c r="H5" s="1">
        <f>F5-G5</f>
        <v>3.3000000000000003</v>
      </c>
      <c r="I5" s="1">
        <v>5.22</v>
      </c>
      <c r="J5" s="1">
        <v>3.09</v>
      </c>
      <c r="K5" s="1">
        <v>1.58</v>
      </c>
      <c r="L5" s="4">
        <v>0.30299999999999999</v>
      </c>
    </row>
    <row r="6" spans="1:12" ht="21.75" customHeight="1" x14ac:dyDescent="0.15">
      <c r="A6" s="3">
        <v>43382</v>
      </c>
      <c r="B6" s="1">
        <v>30.67</v>
      </c>
      <c r="C6" s="5">
        <v>1.41</v>
      </c>
      <c r="D6" s="1"/>
      <c r="E6" s="1"/>
      <c r="F6" s="1">
        <v>10.6</v>
      </c>
      <c r="G6" s="1">
        <v>3</v>
      </c>
      <c r="H6" s="1">
        <f>F6-G6</f>
        <v>7.6</v>
      </c>
      <c r="I6" s="1">
        <v>6.06</v>
      </c>
      <c r="J6" s="1">
        <v>3.28</v>
      </c>
      <c r="K6" s="1">
        <v>1.58</v>
      </c>
      <c r="L6" s="5">
        <v>0.26</v>
      </c>
    </row>
    <row r="7" spans="1:12" ht="21.75" customHeight="1" x14ac:dyDescent="0.15">
      <c r="A7" s="3">
        <v>43393</v>
      </c>
      <c r="B7" s="1">
        <v>30.48</v>
      </c>
      <c r="C7" s="1">
        <v>0</v>
      </c>
      <c r="D7" s="1"/>
      <c r="E7" s="1"/>
      <c r="F7" s="1"/>
      <c r="G7" s="1"/>
      <c r="H7" s="1"/>
      <c r="I7" s="1"/>
      <c r="J7" s="1"/>
      <c r="K7" s="1"/>
      <c r="L7" s="1"/>
    </row>
    <row r="8" spans="1:12" ht="21.75" customHeight="1" x14ac:dyDescent="0.15">
      <c r="A8" s="3">
        <v>43409</v>
      </c>
      <c r="B8" s="1">
        <v>38.700000000000003</v>
      </c>
      <c r="C8" s="5">
        <v>1.26</v>
      </c>
      <c r="D8" s="1"/>
      <c r="E8" s="1"/>
      <c r="F8" s="1"/>
      <c r="G8" s="1"/>
      <c r="H8" s="1"/>
      <c r="I8" s="1"/>
      <c r="J8" s="1"/>
      <c r="K8" s="1"/>
      <c r="L8" s="1"/>
    </row>
    <row r="9" spans="1:12" ht="21.75" customHeight="1" x14ac:dyDescent="0.15">
      <c r="A9" s="3">
        <v>43445</v>
      </c>
      <c r="B9" s="1">
        <v>34.57</v>
      </c>
      <c r="C9" s="1"/>
      <c r="D9" s="1"/>
      <c r="E9" s="1"/>
      <c r="F9" s="1"/>
      <c r="G9" s="1"/>
      <c r="H9" s="1"/>
      <c r="I9" s="1"/>
      <c r="J9" s="1"/>
      <c r="K9" s="1"/>
      <c r="L9" s="1"/>
    </row>
  </sheetData>
  <mergeCells count="2">
    <mergeCell ref="A1:L1"/>
    <mergeCell ref="C3:C4"/>
  </mergeCells>
  <phoneticPr fontId="1" type="noConversion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C8" sqref="C8"/>
    </sheetView>
  </sheetViews>
  <sheetFormatPr defaultRowHeight="17.25" customHeight="1" x14ac:dyDescent="0.15"/>
  <cols>
    <col min="1" max="1" width="11.25" customWidth="1"/>
    <col min="2" max="2" width="7.625" customWidth="1"/>
    <col min="3" max="4" width="5.625" style="11" customWidth="1"/>
    <col min="5" max="5" width="6.375" hidden="1" customWidth="1"/>
    <col min="6" max="7" width="6.375" customWidth="1"/>
    <col min="8" max="8" width="5.125" hidden="1" customWidth="1"/>
    <col min="9" max="9" width="9.875" customWidth="1"/>
  </cols>
  <sheetData>
    <row r="1" spans="1:9" ht="28.5" customHeight="1" x14ac:dyDescent="0.4">
      <c r="A1" s="63" t="s">
        <v>306</v>
      </c>
      <c r="B1" s="64"/>
      <c r="C1" s="64"/>
      <c r="D1" s="64"/>
      <c r="E1" s="64"/>
      <c r="F1" s="64"/>
      <c r="G1" s="64"/>
      <c r="H1" s="65"/>
    </row>
    <row r="2" spans="1:9" ht="17.25" customHeight="1" x14ac:dyDescent="0.15">
      <c r="A2" s="6" t="s">
        <v>0</v>
      </c>
      <c r="B2" s="6" t="s">
        <v>1</v>
      </c>
      <c r="C2" s="9" t="s">
        <v>18</v>
      </c>
      <c r="D2" s="9" t="s">
        <v>19</v>
      </c>
      <c r="E2" s="7">
        <v>1.99</v>
      </c>
      <c r="F2" s="6" t="s">
        <v>2</v>
      </c>
      <c r="G2" s="6" t="s">
        <v>4</v>
      </c>
      <c r="H2" s="6" t="s">
        <v>12</v>
      </c>
      <c r="I2" s="12" t="s">
        <v>27</v>
      </c>
    </row>
    <row r="3" spans="1:9" ht="17.25" hidden="1" customHeight="1" x14ac:dyDescent="0.15">
      <c r="A3" s="3">
        <v>43284</v>
      </c>
      <c r="B3" s="14">
        <v>777.2</v>
      </c>
      <c r="C3" s="15"/>
      <c r="D3" s="10"/>
      <c r="E3" s="66" t="s">
        <v>7</v>
      </c>
      <c r="F3" s="1">
        <v>25.21</v>
      </c>
      <c r="G3" s="13">
        <v>14.33</v>
      </c>
      <c r="H3" s="4">
        <v>0.161</v>
      </c>
      <c r="I3" s="1" t="s">
        <v>28</v>
      </c>
    </row>
    <row r="4" spans="1:9" ht="17.25" hidden="1" customHeight="1" x14ac:dyDescent="0.15">
      <c r="A4" s="3">
        <v>43288</v>
      </c>
      <c r="B4" s="14"/>
      <c r="C4" s="15"/>
      <c r="D4" s="10"/>
      <c r="E4" s="67"/>
      <c r="F4" s="2"/>
      <c r="G4" s="16"/>
      <c r="H4" s="4">
        <v>0.128</v>
      </c>
      <c r="I4" s="1" t="s">
        <v>28</v>
      </c>
    </row>
    <row r="5" spans="1:9" ht="17.25" customHeight="1" x14ac:dyDescent="0.15">
      <c r="A5" s="3">
        <v>43318</v>
      </c>
      <c r="B5" s="14">
        <v>16.7</v>
      </c>
      <c r="C5" s="15"/>
      <c r="D5" s="10"/>
      <c r="E5" s="68"/>
      <c r="F5" s="1">
        <v>237.7</v>
      </c>
      <c r="G5" s="13">
        <v>22.35</v>
      </c>
      <c r="H5" s="4">
        <v>0.255</v>
      </c>
      <c r="I5" s="1" t="s">
        <v>29</v>
      </c>
    </row>
    <row r="6" spans="1:9" ht="17.25" customHeight="1" x14ac:dyDescent="0.15">
      <c r="A6" s="3">
        <v>43362</v>
      </c>
      <c r="B6" s="14">
        <v>21.72</v>
      </c>
      <c r="C6" s="15"/>
      <c r="D6" s="10"/>
      <c r="E6" s="5">
        <v>1.3</v>
      </c>
      <c r="F6" s="1">
        <v>52.17</v>
      </c>
      <c r="G6" s="16">
        <v>9.67</v>
      </c>
      <c r="H6" s="4">
        <v>0.30299999999999999</v>
      </c>
      <c r="I6" s="69" t="s">
        <v>47</v>
      </c>
    </row>
    <row r="7" spans="1:9" ht="17.25" hidden="1" customHeight="1" x14ac:dyDescent="0.15">
      <c r="A7" s="3">
        <v>43368</v>
      </c>
      <c r="B7" s="14"/>
      <c r="C7" s="15"/>
      <c r="D7" s="10"/>
      <c r="E7" s="1"/>
      <c r="F7" s="1"/>
      <c r="G7" s="13"/>
      <c r="H7" s="4">
        <v>0.315</v>
      </c>
      <c r="I7" s="70"/>
    </row>
    <row r="8" spans="1:9" ht="17.25" customHeight="1" x14ac:dyDescent="0.15">
      <c r="A8" s="3">
        <v>43382</v>
      </c>
      <c r="B8" s="14">
        <v>30.67</v>
      </c>
      <c r="C8" s="15"/>
      <c r="D8" s="10" t="s">
        <v>24</v>
      </c>
      <c r="E8" s="5">
        <v>1.41</v>
      </c>
      <c r="F8" s="1"/>
      <c r="G8" s="13"/>
      <c r="H8" s="5">
        <v>0.26</v>
      </c>
      <c r="I8" s="70"/>
    </row>
    <row r="9" spans="1:9" ht="17.25" customHeight="1" x14ac:dyDescent="0.15">
      <c r="A9" s="3">
        <v>43393</v>
      </c>
      <c r="B9" s="14">
        <v>30.48</v>
      </c>
      <c r="C9" s="15" t="s">
        <v>25</v>
      </c>
      <c r="D9" s="10" t="s">
        <v>26</v>
      </c>
      <c r="E9" s="1"/>
      <c r="F9" s="1"/>
      <c r="G9" s="13"/>
      <c r="H9" s="1"/>
      <c r="I9" s="62" t="s">
        <v>33</v>
      </c>
    </row>
    <row r="10" spans="1:9" s="8" customFormat="1" ht="17.25" customHeight="1" x14ac:dyDescent="0.15">
      <c r="A10" s="3">
        <v>43409</v>
      </c>
      <c r="B10" s="14">
        <v>38.700000000000003</v>
      </c>
      <c r="C10" s="15" t="s">
        <v>22</v>
      </c>
      <c r="D10" s="10" t="s">
        <v>23</v>
      </c>
      <c r="E10" s="5">
        <v>1.26</v>
      </c>
      <c r="F10" s="1">
        <v>45.62</v>
      </c>
      <c r="G10" s="13">
        <v>77.62</v>
      </c>
      <c r="H10" s="1"/>
      <c r="I10" s="62"/>
    </row>
    <row r="11" spans="1:9" ht="17.25" hidden="1" customHeight="1" x14ac:dyDescent="0.15">
      <c r="A11" s="3">
        <v>43417</v>
      </c>
      <c r="B11" s="14"/>
      <c r="C11" s="15"/>
      <c r="D11" s="10"/>
      <c r="E11" s="1"/>
      <c r="F11" s="1"/>
      <c r="G11" s="13"/>
      <c r="H11" s="4">
        <v>0.16800000000000001</v>
      </c>
      <c r="I11" s="62"/>
    </row>
    <row r="12" spans="1:9" ht="17.25" hidden="1" customHeight="1" x14ac:dyDescent="0.15">
      <c r="A12" s="3">
        <v>43423</v>
      </c>
      <c r="B12" s="14"/>
      <c r="C12" s="15"/>
      <c r="D12" s="10"/>
      <c r="E12" s="1"/>
      <c r="F12" s="1"/>
      <c r="G12" s="13"/>
      <c r="H12" s="4">
        <v>9.0999999999999998E-2</v>
      </c>
      <c r="I12" s="62"/>
    </row>
    <row r="13" spans="1:9" ht="17.25" hidden="1" customHeight="1" x14ac:dyDescent="0.15">
      <c r="A13" s="3">
        <v>43424</v>
      </c>
      <c r="B13" s="14"/>
      <c r="C13" s="15"/>
      <c r="D13" s="10"/>
      <c r="E13" s="1"/>
      <c r="F13" s="1"/>
      <c r="G13" s="13"/>
      <c r="H13" s="4">
        <v>2.3E-2</v>
      </c>
      <c r="I13" s="62"/>
    </row>
    <row r="14" spans="1:9" ht="17.25" hidden="1" customHeight="1" x14ac:dyDescent="0.15">
      <c r="A14" s="3">
        <v>43428</v>
      </c>
      <c r="B14" s="14"/>
      <c r="C14" s="15"/>
      <c r="D14" s="10"/>
      <c r="E14" s="1"/>
      <c r="F14" s="1"/>
      <c r="G14" s="13"/>
      <c r="H14" s="4">
        <v>0.10199999999999999</v>
      </c>
      <c r="I14" s="62"/>
    </row>
    <row r="15" spans="1:9" ht="17.25" hidden="1" customHeight="1" x14ac:dyDescent="0.15">
      <c r="A15" s="3">
        <v>43432</v>
      </c>
      <c r="B15" s="14"/>
      <c r="C15" s="15"/>
      <c r="D15" s="10"/>
      <c r="E15" s="1"/>
      <c r="F15" s="1"/>
      <c r="G15" s="13"/>
      <c r="H15" s="5">
        <v>0.16</v>
      </c>
      <c r="I15" s="62"/>
    </row>
    <row r="16" spans="1:9" ht="17.25" hidden="1" customHeight="1" x14ac:dyDescent="0.15">
      <c r="A16" s="3">
        <v>43435</v>
      </c>
      <c r="B16" s="14"/>
      <c r="C16" s="15"/>
      <c r="D16" s="10"/>
      <c r="E16" s="1"/>
      <c r="F16" s="1"/>
      <c r="G16" s="13"/>
      <c r="H16" s="4">
        <v>0.153</v>
      </c>
      <c r="I16" s="62"/>
    </row>
    <row r="17" spans="1:9" ht="17.25" customHeight="1" x14ac:dyDescent="0.15">
      <c r="A17" s="3">
        <v>43445</v>
      </c>
      <c r="B17" s="14">
        <v>34.57</v>
      </c>
      <c r="C17" s="15" t="s">
        <v>20</v>
      </c>
      <c r="D17" s="10" t="s">
        <v>21</v>
      </c>
      <c r="E17" s="5">
        <v>-0.11</v>
      </c>
      <c r="F17" s="1">
        <v>36.39</v>
      </c>
      <c r="G17" s="13">
        <v>12.07</v>
      </c>
      <c r="H17" s="4">
        <v>0.13300000000000001</v>
      </c>
      <c r="I17" s="62"/>
    </row>
    <row r="18" spans="1:9" ht="17.25" customHeight="1" x14ac:dyDescent="0.15">
      <c r="A18" s="3">
        <v>43460</v>
      </c>
      <c r="B18" s="14">
        <v>41</v>
      </c>
      <c r="C18" s="15" t="s">
        <v>20</v>
      </c>
      <c r="D18" s="10" t="s">
        <v>21</v>
      </c>
      <c r="E18" s="5">
        <v>0.2</v>
      </c>
      <c r="F18" s="1">
        <v>35.29</v>
      </c>
      <c r="G18" s="13">
        <v>8.89</v>
      </c>
      <c r="H18" s="4">
        <v>0.109</v>
      </c>
      <c r="I18" s="62" t="s">
        <v>32</v>
      </c>
    </row>
    <row r="19" spans="1:9" ht="17.25" customHeight="1" x14ac:dyDescent="0.15">
      <c r="A19" s="3">
        <v>43472</v>
      </c>
      <c r="B19" s="14">
        <v>26.16</v>
      </c>
      <c r="C19" s="15" t="s">
        <v>35</v>
      </c>
      <c r="D19" s="10" t="s">
        <v>34</v>
      </c>
      <c r="E19" s="1"/>
      <c r="F19" s="1">
        <v>34.81</v>
      </c>
      <c r="G19" s="13">
        <v>10.54</v>
      </c>
      <c r="H19" s="5">
        <v>0.32</v>
      </c>
      <c r="I19" s="62"/>
    </row>
    <row r="20" spans="1:9" ht="17.25" customHeight="1" x14ac:dyDescent="0.15">
      <c r="A20" s="3">
        <v>43498</v>
      </c>
      <c r="B20" s="14">
        <v>143.1</v>
      </c>
      <c r="C20" s="15"/>
      <c r="D20" s="10" t="s">
        <v>36</v>
      </c>
      <c r="E20" s="1"/>
      <c r="F20" s="1">
        <v>31</v>
      </c>
      <c r="G20" s="13">
        <v>68.27</v>
      </c>
      <c r="H20" s="4">
        <v>0.20699999999999999</v>
      </c>
      <c r="I20" s="62" t="s">
        <v>37</v>
      </c>
    </row>
    <row r="21" spans="1:9" ht="17.25" customHeight="1" x14ac:dyDescent="0.15">
      <c r="A21" s="3">
        <v>43507</v>
      </c>
      <c r="B21" s="14">
        <v>96.88</v>
      </c>
      <c r="C21" s="15" t="s">
        <v>38</v>
      </c>
      <c r="D21" s="10" t="s">
        <v>39</v>
      </c>
      <c r="E21" s="1"/>
      <c r="F21" s="1">
        <v>26.45</v>
      </c>
      <c r="G21" s="13">
        <v>43.98</v>
      </c>
      <c r="H21" s="4">
        <v>0.14099999999999999</v>
      </c>
      <c r="I21" s="62"/>
    </row>
    <row r="22" spans="1:9" ht="17.25" customHeight="1" x14ac:dyDescent="0.15">
      <c r="A22" s="3">
        <v>43514</v>
      </c>
      <c r="B22" s="14">
        <v>49.61</v>
      </c>
      <c r="C22" s="15" t="s">
        <v>43</v>
      </c>
      <c r="D22" s="10" t="s">
        <v>44</v>
      </c>
      <c r="E22" s="1"/>
      <c r="F22" s="1">
        <v>26.45</v>
      </c>
      <c r="G22" s="13">
        <v>29.51</v>
      </c>
      <c r="H22" s="1"/>
      <c r="I22" s="58" t="s">
        <v>45</v>
      </c>
    </row>
    <row r="23" spans="1:9" ht="17.25" customHeight="1" x14ac:dyDescent="0.15">
      <c r="A23" s="3">
        <v>43523</v>
      </c>
      <c r="B23" s="14">
        <v>17.95</v>
      </c>
      <c r="C23" s="15"/>
      <c r="D23" s="10"/>
      <c r="E23" s="1"/>
      <c r="F23" s="1"/>
      <c r="G23" s="13">
        <v>55.06</v>
      </c>
      <c r="H23" s="1"/>
      <c r="I23" s="60"/>
    </row>
    <row r="24" spans="1:9" ht="17.25" customHeight="1" x14ac:dyDescent="0.15">
      <c r="A24" s="3">
        <v>43544</v>
      </c>
      <c r="B24" s="14">
        <v>19.309999999999999</v>
      </c>
      <c r="C24" s="15"/>
      <c r="D24" s="10" t="s">
        <v>55</v>
      </c>
      <c r="E24" s="1"/>
      <c r="F24" s="1"/>
      <c r="G24" s="13"/>
      <c r="H24" s="1"/>
      <c r="I24" s="76" t="s">
        <v>61</v>
      </c>
    </row>
    <row r="25" spans="1:9" ht="17.25" customHeight="1" x14ac:dyDescent="0.15">
      <c r="A25" s="3">
        <v>43562</v>
      </c>
      <c r="B25" s="14">
        <v>18.23</v>
      </c>
      <c r="C25" s="15"/>
      <c r="D25" s="10" t="s">
        <v>57</v>
      </c>
      <c r="E25" s="1"/>
      <c r="F25" s="1"/>
      <c r="G25" s="13"/>
      <c r="H25" s="1"/>
      <c r="I25" s="76"/>
    </row>
    <row r="26" spans="1:9" ht="17.25" customHeight="1" x14ac:dyDescent="0.15">
      <c r="A26" s="3">
        <v>43578</v>
      </c>
      <c r="B26" s="14">
        <v>20.72</v>
      </c>
      <c r="C26" s="15"/>
      <c r="D26" s="10" t="s">
        <v>58</v>
      </c>
      <c r="E26" s="1"/>
      <c r="F26" s="1"/>
      <c r="G26" s="13"/>
      <c r="H26" s="1"/>
      <c r="I26" s="76"/>
    </row>
    <row r="27" spans="1:9" ht="17.25" customHeight="1" x14ac:dyDescent="0.15">
      <c r="A27" s="3">
        <v>43596</v>
      </c>
      <c r="B27" s="14">
        <v>13.39</v>
      </c>
      <c r="C27" s="15" t="s">
        <v>59</v>
      </c>
      <c r="D27" s="10" t="s">
        <v>60</v>
      </c>
      <c r="E27" s="1"/>
      <c r="F27" s="1">
        <v>22.51</v>
      </c>
      <c r="G27" s="13">
        <v>34.74</v>
      </c>
      <c r="H27" s="1"/>
      <c r="I27" s="76"/>
    </row>
    <row r="28" spans="1:9" ht="17.25" customHeight="1" x14ac:dyDescent="0.15">
      <c r="A28" s="3">
        <v>43616</v>
      </c>
      <c r="B28" s="14">
        <v>12.07</v>
      </c>
      <c r="C28" s="15"/>
      <c r="D28" s="10" t="s">
        <v>262</v>
      </c>
      <c r="E28" s="1"/>
      <c r="F28" s="1"/>
      <c r="G28" s="13">
        <v>26.8</v>
      </c>
      <c r="H28" s="1"/>
      <c r="I28" s="76"/>
    </row>
    <row r="29" spans="1:9" ht="17.25" customHeight="1" x14ac:dyDescent="0.15">
      <c r="A29" s="3">
        <v>43644</v>
      </c>
      <c r="B29" s="14">
        <v>12.38</v>
      </c>
      <c r="C29" s="15"/>
      <c r="D29" s="10" t="s">
        <v>263</v>
      </c>
      <c r="E29" s="1"/>
      <c r="F29" s="1"/>
      <c r="G29" s="13">
        <v>7.19</v>
      </c>
      <c r="H29" s="1"/>
      <c r="I29" s="76"/>
    </row>
    <row r="30" spans="1:9" ht="17.25" customHeight="1" x14ac:dyDescent="0.15">
      <c r="A30" s="3">
        <v>43678</v>
      </c>
      <c r="B30" s="14">
        <v>13.44</v>
      </c>
      <c r="C30" s="15" t="s">
        <v>264</v>
      </c>
      <c r="D30" s="10" t="s">
        <v>265</v>
      </c>
      <c r="E30" s="1"/>
      <c r="F30" s="1"/>
      <c r="G30" s="13"/>
      <c r="H30" s="1"/>
      <c r="I30" s="76"/>
    </row>
    <row r="31" spans="1:9" ht="17.25" customHeight="1" x14ac:dyDescent="0.15">
      <c r="A31" s="3">
        <v>43706</v>
      </c>
      <c r="B31" s="14">
        <v>13.23</v>
      </c>
      <c r="C31" s="15"/>
      <c r="D31" s="10" t="s">
        <v>269</v>
      </c>
      <c r="E31" s="1"/>
      <c r="F31" s="1"/>
      <c r="G31" s="13">
        <v>11.5</v>
      </c>
      <c r="H31" s="1"/>
      <c r="I31" s="76"/>
    </row>
    <row r="32" spans="1:9" ht="17.25" customHeight="1" x14ac:dyDescent="0.15">
      <c r="A32" s="3">
        <v>43735</v>
      </c>
      <c r="B32" s="14">
        <v>10.27</v>
      </c>
      <c r="C32" s="15" t="s">
        <v>271</v>
      </c>
      <c r="D32" s="10" t="s">
        <v>270</v>
      </c>
      <c r="E32" s="1"/>
      <c r="F32" s="1"/>
      <c r="G32" s="13"/>
      <c r="H32" s="1"/>
      <c r="I32" s="76"/>
    </row>
    <row r="33" spans="1:9" ht="17.25" customHeight="1" x14ac:dyDescent="0.15">
      <c r="A33" s="3">
        <v>43769</v>
      </c>
      <c r="B33" s="14">
        <v>47.81</v>
      </c>
      <c r="C33" s="15" t="s">
        <v>278</v>
      </c>
      <c r="D33" s="10" t="s">
        <v>279</v>
      </c>
      <c r="E33" s="1"/>
      <c r="F33" s="1"/>
      <c r="G33" s="13"/>
      <c r="H33" s="1"/>
      <c r="I33" s="76" t="s">
        <v>298</v>
      </c>
    </row>
    <row r="34" spans="1:9" ht="17.25" customHeight="1" x14ac:dyDescent="0.15">
      <c r="A34" s="3">
        <v>43840</v>
      </c>
      <c r="B34" s="14">
        <v>18</v>
      </c>
      <c r="C34" s="15"/>
      <c r="D34" s="10" t="s">
        <v>291</v>
      </c>
      <c r="E34" s="1"/>
      <c r="F34" s="1"/>
      <c r="G34" s="13">
        <v>10</v>
      </c>
      <c r="H34" s="1"/>
      <c r="I34" s="77"/>
    </row>
    <row r="35" spans="1:9" ht="17.25" customHeight="1" x14ac:dyDescent="0.15">
      <c r="A35" s="3">
        <v>43871</v>
      </c>
      <c r="B35" s="14">
        <v>18</v>
      </c>
      <c r="C35" s="15"/>
      <c r="D35" s="10" t="s">
        <v>292</v>
      </c>
      <c r="E35" s="1"/>
      <c r="F35" s="1"/>
      <c r="G35" s="13">
        <v>37</v>
      </c>
      <c r="H35" s="1"/>
      <c r="I35" s="77"/>
    </row>
    <row r="36" spans="1:9" ht="17.25" customHeight="1" x14ac:dyDescent="0.15">
      <c r="A36" s="3">
        <v>43900</v>
      </c>
      <c r="B36" s="14">
        <v>14</v>
      </c>
      <c r="C36" s="15"/>
      <c r="D36" s="10" t="s">
        <v>293</v>
      </c>
      <c r="E36" s="1"/>
      <c r="F36" s="1"/>
      <c r="G36" s="13">
        <v>25</v>
      </c>
      <c r="H36" s="1"/>
      <c r="I36" s="77"/>
    </row>
    <row r="37" spans="1:9" ht="17.25" customHeight="1" x14ac:dyDescent="0.15">
      <c r="A37" s="3">
        <v>43939</v>
      </c>
      <c r="B37" s="14">
        <v>22</v>
      </c>
      <c r="C37" s="15"/>
      <c r="D37" s="10" t="s">
        <v>294</v>
      </c>
      <c r="E37" s="1"/>
      <c r="F37" s="1"/>
      <c r="G37" s="13">
        <v>28</v>
      </c>
      <c r="H37" s="1"/>
      <c r="I37" s="77"/>
    </row>
    <row r="38" spans="1:9" ht="17.25" customHeight="1" x14ac:dyDescent="0.15">
      <c r="A38" s="3">
        <v>43968</v>
      </c>
      <c r="B38" s="14">
        <v>17</v>
      </c>
      <c r="C38" s="15" t="s">
        <v>295</v>
      </c>
      <c r="D38" s="10" t="s">
        <v>296</v>
      </c>
      <c r="E38" s="1"/>
      <c r="F38" s="1"/>
      <c r="G38" s="13">
        <v>13</v>
      </c>
      <c r="H38" s="1"/>
      <c r="I38" s="55"/>
    </row>
    <row r="39" spans="1:9" ht="17.25" customHeight="1" x14ac:dyDescent="0.15">
      <c r="A39" s="3">
        <v>43992</v>
      </c>
      <c r="B39" s="14">
        <v>184</v>
      </c>
      <c r="C39" s="15" t="s">
        <v>301</v>
      </c>
      <c r="D39" s="10" t="s">
        <v>302</v>
      </c>
      <c r="E39" s="1"/>
      <c r="F39" s="1"/>
      <c r="G39" s="13"/>
      <c r="H39" s="1"/>
      <c r="I39" s="55"/>
    </row>
    <row r="40" spans="1:9" ht="17.25" customHeight="1" x14ac:dyDescent="0.15">
      <c r="A40" s="3">
        <v>44010</v>
      </c>
      <c r="B40" s="14">
        <v>24</v>
      </c>
      <c r="C40" s="15" t="s">
        <v>303</v>
      </c>
      <c r="D40" s="10" t="s">
        <v>304</v>
      </c>
      <c r="E40" s="1"/>
      <c r="F40" s="1"/>
      <c r="G40" s="13">
        <v>26</v>
      </c>
      <c r="H40" s="1"/>
      <c r="I40" s="55"/>
    </row>
    <row r="41" spans="1:9" ht="17.25" customHeight="1" x14ac:dyDescent="0.15">
      <c r="A41" s="3"/>
      <c r="B41" s="14"/>
      <c r="C41" s="15"/>
      <c r="D41" s="10"/>
      <c r="E41" s="1"/>
      <c r="F41" s="1"/>
      <c r="G41" s="13"/>
      <c r="H41" s="1"/>
      <c r="I41" s="55"/>
    </row>
    <row r="42" spans="1:9" ht="17.25" customHeight="1" x14ac:dyDescent="0.15">
      <c r="A42" s="74" t="s">
        <v>42</v>
      </c>
      <c r="B42" s="74"/>
      <c r="C42" s="74"/>
      <c r="D42" s="74"/>
      <c r="E42" s="74"/>
      <c r="F42" s="74"/>
      <c r="G42" s="74"/>
      <c r="H42" s="74"/>
      <c r="I42" s="74"/>
    </row>
    <row r="43" spans="1:9" ht="17.25" customHeight="1" x14ac:dyDescent="0.15">
      <c r="A43" s="75"/>
      <c r="B43" s="75"/>
      <c r="C43" s="75"/>
      <c r="D43" s="75"/>
      <c r="E43" s="75"/>
      <c r="F43" s="75"/>
      <c r="G43" s="75"/>
      <c r="H43" s="75"/>
      <c r="I43" s="75"/>
    </row>
  </sheetData>
  <mergeCells count="10">
    <mergeCell ref="I20:I21"/>
    <mergeCell ref="A42:I43"/>
    <mergeCell ref="A1:H1"/>
    <mergeCell ref="E3:E5"/>
    <mergeCell ref="I6:I8"/>
    <mergeCell ref="I9:I17"/>
    <mergeCell ref="I18:I19"/>
    <mergeCell ref="I22:I23"/>
    <mergeCell ref="I24:I32"/>
    <mergeCell ref="I33:I37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H33"/>
  <sheetViews>
    <sheetView workbookViewId="0">
      <selection activeCell="O22" sqref="O22"/>
    </sheetView>
  </sheetViews>
  <sheetFormatPr defaultRowHeight="13.5" x14ac:dyDescent="0.15"/>
  <sheetData>
    <row r="30" spans="1:8" x14ac:dyDescent="0.15">
      <c r="A30" s="78" t="s">
        <v>46</v>
      </c>
      <c r="B30" s="78"/>
      <c r="C30" s="78"/>
      <c r="D30" s="78"/>
      <c r="E30" s="78"/>
      <c r="F30" s="78"/>
      <c r="G30" s="78"/>
      <c r="H30" s="78"/>
    </row>
    <row r="31" spans="1:8" x14ac:dyDescent="0.15">
      <c r="A31" s="78" t="s">
        <v>48</v>
      </c>
      <c r="B31" s="78"/>
      <c r="C31" s="78"/>
      <c r="D31" s="78"/>
      <c r="E31" s="78"/>
      <c r="F31" s="78"/>
      <c r="G31" s="78"/>
      <c r="H31" s="78"/>
    </row>
    <row r="32" spans="1:8" x14ac:dyDescent="0.15">
      <c r="A32" s="78" t="s">
        <v>64</v>
      </c>
      <c r="B32" s="78"/>
      <c r="C32" s="78"/>
      <c r="D32" s="78"/>
      <c r="E32" s="78"/>
      <c r="F32" s="78"/>
      <c r="G32" s="78"/>
      <c r="H32" s="78"/>
    </row>
    <row r="33" spans="1:8" x14ac:dyDescent="0.15">
      <c r="A33" s="78" t="s">
        <v>297</v>
      </c>
      <c r="B33" s="78"/>
      <c r="C33" s="78"/>
      <c r="D33" s="78"/>
      <c r="E33" s="78"/>
      <c r="F33" s="78"/>
      <c r="G33" s="78"/>
      <c r="H33" s="78"/>
    </row>
  </sheetData>
  <mergeCells count="4">
    <mergeCell ref="A32:H32"/>
    <mergeCell ref="A30:H30"/>
    <mergeCell ref="A31:H31"/>
    <mergeCell ref="A33:H33"/>
  </mergeCells>
  <phoneticPr fontId="1" type="noConversion"/>
  <pageMargins left="0.7" right="0.7" top="0.75" bottom="0.75" header="0.3" footer="0.3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xSplit="1" topLeftCell="B1" activePane="topRight" state="frozen"/>
      <selection pane="topRight" activeCell="B22" sqref="B22"/>
    </sheetView>
  </sheetViews>
  <sheetFormatPr defaultRowHeight="13.5" x14ac:dyDescent="0.15"/>
  <cols>
    <col min="1" max="1" width="23.625" customWidth="1"/>
    <col min="2" max="2" width="10.625" style="18" customWidth="1"/>
    <col min="3" max="3" width="9.625" style="18" customWidth="1"/>
    <col min="4" max="4" width="11.375" style="18" customWidth="1"/>
    <col min="5" max="5" width="10.375" style="18" customWidth="1"/>
    <col min="6" max="6" width="15" style="18" customWidth="1"/>
    <col min="7" max="8" width="9" style="18"/>
  </cols>
  <sheetData>
    <row r="1" spans="1:8" x14ac:dyDescent="0.15">
      <c r="A1" s="1"/>
      <c r="B1" s="20">
        <v>43600</v>
      </c>
      <c r="C1" s="20">
        <v>43569</v>
      </c>
      <c r="D1" s="20">
        <v>43570</v>
      </c>
      <c r="E1" s="20">
        <v>43573</v>
      </c>
      <c r="F1" s="21" t="s">
        <v>65</v>
      </c>
      <c r="G1"/>
      <c r="H1"/>
    </row>
    <row r="2" spans="1:8" x14ac:dyDescent="0.15">
      <c r="A2" s="1" t="s">
        <v>66</v>
      </c>
      <c r="B2" s="40">
        <v>9</v>
      </c>
      <c r="C2" s="40"/>
      <c r="D2" s="40"/>
      <c r="E2" s="40"/>
      <c r="F2" s="40" t="s">
        <v>67</v>
      </c>
      <c r="G2"/>
      <c r="H2"/>
    </row>
    <row r="3" spans="1:8" x14ac:dyDescent="0.15">
      <c r="A3" s="1" t="s">
        <v>68</v>
      </c>
      <c r="B3" s="41">
        <v>3</v>
      </c>
      <c r="C3" s="41"/>
      <c r="D3" s="40"/>
      <c r="E3" s="40"/>
      <c r="F3" s="40" t="s">
        <v>69</v>
      </c>
      <c r="G3"/>
      <c r="H3"/>
    </row>
    <row r="4" spans="1:8" x14ac:dyDescent="0.15">
      <c r="A4" s="1" t="s">
        <v>70</v>
      </c>
      <c r="B4" s="40">
        <v>6</v>
      </c>
      <c r="C4" s="40"/>
      <c r="D4" s="40"/>
      <c r="E4" s="40"/>
      <c r="F4" s="40" t="s">
        <v>71</v>
      </c>
      <c r="G4"/>
      <c r="H4"/>
    </row>
    <row r="5" spans="1:8" x14ac:dyDescent="0.15">
      <c r="A5" s="1" t="s">
        <v>72</v>
      </c>
      <c r="B5" s="40">
        <v>25</v>
      </c>
      <c r="C5" s="40"/>
      <c r="D5" s="40"/>
      <c r="E5" s="40"/>
      <c r="F5" s="40" t="s">
        <v>73</v>
      </c>
      <c r="G5"/>
      <c r="H5"/>
    </row>
    <row r="6" spans="1:8" x14ac:dyDescent="0.15">
      <c r="A6" s="1" t="s">
        <v>255</v>
      </c>
      <c r="B6" s="40">
        <v>26</v>
      </c>
      <c r="C6" s="40"/>
      <c r="D6" s="40"/>
      <c r="E6" s="40"/>
      <c r="F6" s="40"/>
      <c r="G6"/>
      <c r="H6"/>
    </row>
    <row r="7" spans="1:8" x14ac:dyDescent="0.15">
      <c r="A7" s="1" t="s">
        <v>74</v>
      </c>
      <c r="B7" s="40"/>
      <c r="C7" s="40"/>
      <c r="D7" s="40"/>
      <c r="E7" s="40"/>
      <c r="F7" s="40" t="s">
        <v>75</v>
      </c>
      <c r="G7"/>
      <c r="H7"/>
    </row>
    <row r="8" spans="1:8" x14ac:dyDescent="0.15">
      <c r="A8" s="1" t="s">
        <v>76</v>
      </c>
      <c r="B8" s="40"/>
      <c r="C8" s="40"/>
      <c r="D8" s="40"/>
      <c r="E8" s="40"/>
      <c r="F8" s="40"/>
      <c r="G8"/>
      <c r="H8"/>
    </row>
    <row r="9" spans="1:8" x14ac:dyDescent="0.15">
      <c r="A9" s="1" t="s">
        <v>77</v>
      </c>
      <c r="B9" s="40">
        <v>74</v>
      </c>
      <c r="C9" s="40"/>
      <c r="D9" s="40"/>
      <c r="E9" s="40"/>
      <c r="F9" s="40" t="s">
        <v>78</v>
      </c>
      <c r="G9"/>
      <c r="H9"/>
    </row>
    <row r="10" spans="1:8" x14ac:dyDescent="0.15">
      <c r="A10" s="1" t="s">
        <v>79</v>
      </c>
      <c r="B10" s="40">
        <v>47</v>
      </c>
      <c r="C10" s="40"/>
      <c r="D10" s="40"/>
      <c r="E10" s="40"/>
      <c r="F10" s="40" t="s">
        <v>80</v>
      </c>
      <c r="G10"/>
      <c r="H10"/>
    </row>
    <row r="11" spans="1:8" x14ac:dyDescent="0.15">
      <c r="A11" s="1" t="s">
        <v>81</v>
      </c>
      <c r="B11" s="40">
        <v>27</v>
      </c>
      <c r="C11" s="40"/>
      <c r="D11" s="40"/>
      <c r="E11" s="40"/>
      <c r="F11" s="40" t="s">
        <v>82</v>
      </c>
      <c r="G11"/>
      <c r="H11"/>
    </row>
    <row r="12" spans="1:8" x14ac:dyDescent="0.15">
      <c r="A12" s="1" t="s">
        <v>83</v>
      </c>
      <c r="B12" s="40">
        <v>1.7</v>
      </c>
      <c r="C12" s="40"/>
      <c r="D12" s="40"/>
      <c r="E12" s="40"/>
      <c r="F12" s="40" t="s">
        <v>84</v>
      </c>
      <c r="G12"/>
      <c r="H12"/>
    </row>
    <row r="13" spans="1:8" x14ac:dyDescent="0.15">
      <c r="A13" s="1" t="s">
        <v>258</v>
      </c>
      <c r="B13" s="40">
        <v>0.2</v>
      </c>
      <c r="C13" s="40"/>
      <c r="D13" s="40"/>
      <c r="E13" s="40"/>
      <c r="F13" s="40"/>
      <c r="G13"/>
      <c r="H13"/>
    </row>
    <row r="14" spans="1:8" x14ac:dyDescent="0.15">
      <c r="A14" s="1" t="s">
        <v>85</v>
      </c>
      <c r="B14" s="40"/>
      <c r="C14" s="40"/>
      <c r="D14" s="40"/>
      <c r="E14" s="40"/>
      <c r="F14" s="40" t="s">
        <v>86</v>
      </c>
      <c r="G14"/>
      <c r="H14"/>
    </row>
    <row r="15" spans="1:8" x14ac:dyDescent="0.15">
      <c r="A15" s="1" t="s">
        <v>87</v>
      </c>
      <c r="B15" s="40">
        <v>256</v>
      </c>
      <c r="C15" s="40"/>
      <c r="D15" s="40"/>
      <c r="E15" s="40"/>
      <c r="F15" s="40" t="s">
        <v>88</v>
      </c>
      <c r="G15"/>
      <c r="H15"/>
    </row>
    <row r="16" spans="1:8" x14ac:dyDescent="0.15">
      <c r="A16" s="1" t="s">
        <v>89</v>
      </c>
      <c r="B16" s="40">
        <v>54</v>
      </c>
      <c r="C16" s="40"/>
      <c r="D16" s="40"/>
      <c r="E16" s="40"/>
      <c r="F16" s="40" t="s">
        <v>90</v>
      </c>
      <c r="G16"/>
      <c r="H16"/>
    </row>
    <row r="17" spans="1:8" x14ac:dyDescent="0.15">
      <c r="A17" s="1" t="s">
        <v>91</v>
      </c>
      <c r="B17" s="40"/>
      <c r="C17" s="40"/>
      <c r="D17" s="40"/>
      <c r="E17" s="40"/>
      <c r="F17" s="40" t="s">
        <v>92</v>
      </c>
      <c r="G17"/>
      <c r="H17"/>
    </row>
    <row r="18" spans="1:8" x14ac:dyDescent="0.15">
      <c r="A18" s="1" t="s">
        <v>93</v>
      </c>
      <c r="B18" s="40">
        <v>0.76</v>
      </c>
      <c r="C18" s="40"/>
      <c r="D18" s="40"/>
      <c r="E18" s="40"/>
      <c r="F18" s="40" t="s">
        <v>94</v>
      </c>
      <c r="G18"/>
      <c r="H18"/>
    </row>
    <row r="19" spans="1:8" x14ac:dyDescent="0.15">
      <c r="A19" s="1" t="s">
        <v>95</v>
      </c>
      <c r="B19" s="40">
        <v>0.76</v>
      </c>
      <c r="C19" s="40"/>
      <c r="D19" s="40"/>
      <c r="E19" s="40"/>
      <c r="F19" s="40" t="s">
        <v>88</v>
      </c>
      <c r="G19"/>
      <c r="H19"/>
    </row>
    <row r="20" spans="1:8" x14ac:dyDescent="0.15">
      <c r="A20" s="1" t="s">
        <v>96</v>
      </c>
      <c r="B20" s="40"/>
      <c r="C20" s="40"/>
      <c r="D20" s="40"/>
      <c r="E20" s="40"/>
      <c r="F20" s="40" t="s">
        <v>97</v>
      </c>
      <c r="G20"/>
      <c r="H20"/>
    </row>
    <row r="21" spans="1:8" x14ac:dyDescent="0.15">
      <c r="A21" s="1" t="s">
        <v>98</v>
      </c>
      <c r="B21" s="40">
        <v>4.03</v>
      </c>
      <c r="C21" s="40"/>
      <c r="D21" s="40"/>
      <c r="E21" s="40"/>
      <c r="F21" s="40" t="s">
        <v>99</v>
      </c>
      <c r="G21"/>
      <c r="H21"/>
    </row>
    <row r="22" spans="1:8" x14ac:dyDescent="0.15">
      <c r="A22" s="1" t="s">
        <v>100</v>
      </c>
      <c r="B22" s="40"/>
      <c r="C22" s="40"/>
      <c r="D22" s="40"/>
      <c r="E22" s="40"/>
      <c r="F22" s="40" t="s">
        <v>101</v>
      </c>
      <c r="G22"/>
      <c r="H22"/>
    </row>
    <row r="23" spans="1:8" x14ac:dyDescent="0.15">
      <c r="A23" s="1" t="s">
        <v>102</v>
      </c>
      <c r="B23" s="40"/>
      <c r="C23" s="40"/>
      <c r="D23" s="40"/>
      <c r="E23" s="40"/>
      <c r="F23" s="40" t="s">
        <v>103</v>
      </c>
      <c r="G23"/>
      <c r="H23"/>
    </row>
    <row r="24" spans="1:8" x14ac:dyDescent="0.15">
      <c r="A24" s="1" t="s">
        <v>104</v>
      </c>
      <c r="B24" s="40">
        <v>69</v>
      </c>
      <c r="C24" s="40"/>
      <c r="D24" s="40"/>
      <c r="E24" s="40"/>
      <c r="F24" s="40" t="s">
        <v>105</v>
      </c>
      <c r="G24"/>
      <c r="H24"/>
    </row>
    <row r="25" spans="1:8" x14ac:dyDescent="0.15">
      <c r="A25" s="1" t="s">
        <v>106</v>
      </c>
      <c r="B25" s="40">
        <v>16</v>
      </c>
      <c r="C25" s="40"/>
      <c r="D25" s="40"/>
      <c r="E25" s="40"/>
      <c r="F25" s="40" t="s">
        <v>107</v>
      </c>
      <c r="G25"/>
      <c r="H25"/>
    </row>
    <row r="26" spans="1:8" x14ac:dyDescent="0.15">
      <c r="A26" s="1" t="s">
        <v>256</v>
      </c>
      <c r="B26" s="40">
        <v>7</v>
      </c>
      <c r="C26" s="40"/>
      <c r="D26" s="40"/>
      <c r="E26" s="40"/>
      <c r="F26" s="40"/>
      <c r="G26"/>
      <c r="H26"/>
    </row>
    <row r="27" spans="1:8" x14ac:dyDescent="0.15">
      <c r="A27" s="1" t="s">
        <v>257</v>
      </c>
      <c r="B27" s="40">
        <v>10</v>
      </c>
      <c r="C27" s="40"/>
      <c r="D27" s="40"/>
      <c r="E27" s="40"/>
      <c r="F27" s="40"/>
      <c r="G27"/>
      <c r="H27"/>
    </row>
    <row r="28" spans="1:8" x14ac:dyDescent="0.15">
      <c r="A28" s="1" t="s">
        <v>108</v>
      </c>
      <c r="B28" s="40"/>
      <c r="C28" s="40"/>
      <c r="D28" s="40"/>
      <c r="E28" s="40"/>
      <c r="F28" s="40" t="s">
        <v>109</v>
      </c>
      <c r="G28"/>
      <c r="H28"/>
    </row>
    <row r="29" spans="1:8" x14ac:dyDescent="0.15">
      <c r="A29" s="1" t="s">
        <v>110</v>
      </c>
      <c r="B29" s="40"/>
      <c r="C29" s="40"/>
      <c r="D29" s="40"/>
      <c r="E29" s="40"/>
      <c r="F29" s="40" t="s">
        <v>111</v>
      </c>
      <c r="G29"/>
      <c r="H29"/>
    </row>
    <row r="30" spans="1:8" x14ac:dyDescent="0.15">
      <c r="A30" s="1" t="s">
        <v>112</v>
      </c>
      <c r="B30" s="40"/>
      <c r="C30" s="40"/>
      <c r="D30" s="40"/>
      <c r="E30" s="40"/>
      <c r="F30" s="40" t="s">
        <v>113</v>
      </c>
      <c r="G30"/>
      <c r="H30"/>
    </row>
    <row r="31" spans="1:8" x14ac:dyDescent="0.15">
      <c r="A31" s="1" t="s">
        <v>114</v>
      </c>
      <c r="B31" s="40"/>
      <c r="C31" s="40"/>
      <c r="D31" s="40"/>
      <c r="E31" s="40"/>
      <c r="F31" s="40" t="s">
        <v>115</v>
      </c>
      <c r="G31"/>
      <c r="H31"/>
    </row>
    <row r="32" spans="1:8" x14ac:dyDescent="0.15">
      <c r="A32" s="1" t="s">
        <v>116</v>
      </c>
      <c r="B32" s="40"/>
      <c r="C32" s="40"/>
      <c r="D32" s="40"/>
      <c r="E32" s="40"/>
      <c r="F32" s="40" t="s">
        <v>117</v>
      </c>
      <c r="G32"/>
      <c r="H32"/>
    </row>
    <row r="33" spans="1:8" x14ac:dyDescent="0.15">
      <c r="A33" s="1" t="s">
        <v>118</v>
      </c>
      <c r="B33" s="40"/>
      <c r="C33" s="40"/>
      <c r="D33" s="40"/>
      <c r="E33" s="40"/>
      <c r="F33" s="40" t="s">
        <v>119</v>
      </c>
      <c r="G33"/>
      <c r="H33"/>
    </row>
    <row r="34" spans="1:8" x14ac:dyDescent="0.15">
      <c r="A34" s="1" t="s">
        <v>261</v>
      </c>
      <c r="B34" s="40">
        <v>21.1</v>
      </c>
      <c r="C34" s="40"/>
      <c r="D34" s="40"/>
      <c r="E34" s="40"/>
      <c r="F34" s="40"/>
      <c r="G34"/>
      <c r="H34"/>
    </row>
    <row r="35" spans="1:8" x14ac:dyDescent="0.15">
      <c r="A35" s="1" t="s">
        <v>120</v>
      </c>
      <c r="B35" s="40"/>
      <c r="C35" s="40"/>
      <c r="D35" s="40"/>
      <c r="E35" s="40"/>
      <c r="F35" s="40" t="s">
        <v>121</v>
      </c>
      <c r="G35"/>
      <c r="H35"/>
    </row>
    <row r="36" spans="1:8" x14ac:dyDescent="0.15">
      <c r="A36" s="1" t="s">
        <v>260</v>
      </c>
      <c r="B36" s="40">
        <v>31.3</v>
      </c>
      <c r="C36" s="40"/>
      <c r="D36" s="40"/>
      <c r="E36" s="40"/>
      <c r="F36" s="40"/>
      <c r="G36"/>
      <c r="H36"/>
    </row>
    <row r="37" spans="1:8" x14ac:dyDescent="0.15">
      <c r="A37" s="1" t="s">
        <v>122</v>
      </c>
      <c r="B37" s="40"/>
      <c r="C37" s="40"/>
      <c r="D37" s="40"/>
      <c r="E37" s="40"/>
      <c r="F37" s="42">
        <v>43819</v>
      </c>
      <c r="G37"/>
      <c r="H37"/>
    </row>
    <row r="38" spans="1:8" x14ac:dyDescent="0.15">
      <c r="A38" s="1" t="s">
        <v>123</v>
      </c>
      <c r="B38" s="40"/>
      <c r="C38" s="40"/>
      <c r="D38" s="40"/>
      <c r="E38" s="40"/>
      <c r="F38" s="40" t="s">
        <v>124</v>
      </c>
      <c r="G38"/>
      <c r="H38"/>
    </row>
    <row r="39" spans="1:8" x14ac:dyDescent="0.15">
      <c r="A39" s="1" t="s">
        <v>125</v>
      </c>
      <c r="B39" s="40"/>
      <c r="C39" s="40"/>
      <c r="D39" s="40"/>
      <c r="E39" s="40"/>
      <c r="F39" s="40" t="s">
        <v>126</v>
      </c>
      <c r="G39"/>
      <c r="H39"/>
    </row>
    <row r="40" spans="1:8" x14ac:dyDescent="0.15">
      <c r="A40" s="1" t="s">
        <v>127</v>
      </c>
      <c r="B40" s="40"/>
      <c r="C40" s="40"/>
      <c r="D40" s="40"/>
      <c r="E40" s="40"/>
      <c r="F40" s="40" t="s">
        <v>128</v>
      </c>
      <c r="G40"/>
      <c r="H40"/>
    </row>
    <row r="41" spans="1:8" x14ac:dyDescent="0.15">
      <c r="A41" s="1" t="s">
        <v>129</v>
      </c>
      <c r="B41" s="40"/>
      <c r="C41" s="40"/>
      <c r="D41" s="40"/>
      <c r="E41" s="40"/>
      <c r="F41" s="40" t="s">
        <v>130</v>
      </c>
      <c r="G41"/>
      <c r="H41"/>
    </row>
    <row r="42" spans="1:8" x14ac:dyDescent="0.15">
      <c r="A42" s="1" t="s">
        <v>259</v>
      </c>
      <c r="B42" s="40">
        <v>491</v>
      </c>
      <c r="C42" s="40"/>
      <c r="D42" s="40"/>
      <c r="E42" s="40"/>
      <c r="F42" s="40"/>
      <c r="G42"/>
      <c r="H42"/>
    </row>
    <row r="43" spans="1:8" x14ac:dyDescent="0.15">
      <c r="A43" s="1" t="s">
        <v>131</v>
      </c>
      <c r="B43" s="40">
        <v>4</v>
      </c>
      <c r="C43" s="40"/>
      <c r="D43" s="40"/>
      <c r="E43" s="40"/>
      <c r="F43" s="40" t="s">
        <v>132</v>
      </c>
      <c r="G43"/>
      <c r="H43"/>
    </row>
    <row r="44" spans="1:8" x14ac:dyDescent="0.15">
      <c r="A44" s="1" t="s">
        <v>133</v>
      </c>
      <c r="B44" s="40"/>
      <c r="C44" s="40"/>
      <c r="D44" s="40"/>
      <c r="E44" s="40"/>
      <c r="F44" s="40" t="s">
        <v>134</v>
      </c>
      <c r="G44"/>
      <c r="H44"/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pane xSplit="1" topLeftCell="B1" activePane="topRight" state="frozen"/>
      <selection pane="topRight" activeCell="D10" sqref="D10"/>
    </sheetView>
  </sheetViews>
  <sheetFormatPr defaultRowHeight="13.5" x14ac:dyDescent="0.15"/>
  <cols>
    <col min="1" max="1" width="28.375" customWidth="1"/>
    <col min="2" max="2" width="12.375" style="28" customWidth="1"/>
    <col min="3" max="3" width="13.625" style="28" customWidth="1"/>
    <col min="4" max="4" width="12.875" style="28" customWidth="1"/>
    <col min="5" max="5" width="12" style="28" customWidth="1"/>
    <col min="6" max="6" width="11.625" style="28" customWidth="1"/>
    <col min="7" max="7" width="10.125" style="11" customWidth="1"/>
    <col min="8" max="9" width="9" style="11"/>
  </cols>
  <sheetData>
    <row r="1" spans="1:7" customFormat="1" x14ac:dyDescent="0.15">
      <c r="A1" s="24" t="s">
        <v>135</v>
      </c>
      <c r="B1" s="25">
        <v>43566</v>
      </c>
      <c r="C1" s="25">
        <v>43567</v>
      </c>
      <c r="D1" s="25">
        <v>43568</v>
      </c>
      <c r="E1" s="25">
        <v>43570</v>
      </c>
      <c r="F1" s="25">
        <v>43573</v>
      </c>
      <c r="G1" s="26" t="s">
        <v>65</v>
      </c>
    </row>
    <row r="2" spans="1:7" customFormat="1" x14ac:dyDescent="0.15">
      <c r="A2" s="1" t="s">
        <v>136</v>
      </c>
      <c r="B2" s="17"/>
      <c r="C2" s="17"/>
      <c r="D2" s="17"/>
      <c r="E2" s="17"/>
      <c r="F2" s="17"/>
      <c r="G2" s="10" t="s">
        <v>137</v>
      </c>
    </row>
    <row r="3" spans="1:7" customFormat="1" x14ac:dyDescent="0.15">
      <c r="A3" s="1" t="s">
        <v>138</v>
      </c>
      <c r="B3" s="17"/>
      <c r="C3" s="17"/>
      <c r="D3" s="17"/>
      <c r="E3" s="17"/>
      <c r="F3" s="17"/>
      <c r="G3" s="10" t="s">
        <v>139</v>
      </c>
    </row>
    <row r="4" spans="1:7" customFormat="1" x14ac:dyDescent="0.15">
      <c r="A4" s="1" t="s">
        <v>140</v>
      </c>
      <c r="B4" s="17"/>
      <c r="C4" s="17"/>
      <c r="D4" s="17"/>
      <c r="E4" s="17"/>
      <c r="F4" s="17"/>
      <c r="G4" s="10" t="s">
        <v>141</v>
      </c>
    </row>
    <row r="5" spans="1:7" customFormat="1" x14ac:dyDescent="0.15">
      <c r="A5" s="1" t="s">
        <v>142</v>
      </c>
      <c r="B5" s="17"/>
      <c r="C5" s="17"/>
      <c r="D5" s="17"/>
      <c r="E5" s="17"/>
      <c r="F5" s="17"/>
      <c r="G5" s="10" t="s">
        <v>143</v>
      </c>
    </row>
    <row r="6" spans="1:7" customFormat="1" x14ac:dyDescent="0.15">
      <c r="A6" s="1" t="s">
        <v>144</v>
      </c>
      <c r="B6" s="17"/>
      <c r="C6" s="17"/>
      <c r="D6" s="17"/>
      <c r="E6" s="17"/>
      <c r="F6" s="17"/>
      <c r="G6" s="10" t="s">
        <v>145</v>
      </c>
    </row>
    <row r="7" spans="1:7" customFormat="1" x14ac:dyDescent="0.15">
      <c r="A7" s="1" t="s">
        <v>146</v>
      </c>
      <c r="B7" s="17"/>
      <c r="C7" s="17"/>
      <c r="D7" s="17"/>
      <c r="E7" s="17"/>
      <c r="F7" s="17"/>
      <c r="G7" s="10" t="s">
        <v>147</v>
      </c>
    </row>
    <row r="8" spans="1:7" customFormat="1" x14ac:dyDescent="0.15">
      <c r="A8" s="1" t="s">
        <v>148</v>
      </c>
      <c r="B8" s="17"/>
      <c r="C8" s="17"/>
      <c r="D8" s="17"/>
      <c r="E8" s="17"/>
      <c r="F8" s="17"/>
      <c r="G8" s="10" t="s">
        <v>149</v>
      </c>
    </row>
    <row r="9" spans="1:7" customFormat="1" x14ac:dyDescent="0.15">
      <c r="A9" s="1" t="s">
        <v>150</v>
      </c>
      <c r="B9" s="17"/>
      <c r="C9" s="17"/>
      <c r="D9" s="17"/>
      <c r="E9" s="17"/>
      <c r="F9" s="17"/>
      <c r="G9" s="10" t="s">
        <v>151</v>
      </c>
    </row>
    <row r="10" spans="1:7" customFormat="1" x14ac:dyDescent="0.15">
      <c r="A10" s="1" t="s">
        <v>152</v>
      </c>
      <c r="B10" s="17"/>
      <c r="C10" s="17"/>
      <c r="D10" s="17"/>
      <c r="E10" s="17"/>
      <c r="F10" s="17"/>
      <c r="G10" s="10" t="s">
        <v>153</v>
      </c>
    </row>
    <row r="11" spans="1:7" customFormat="1" x14ac:dyDescent="0.15">
      <c r="A11" s="1" t="s">
        <v>154</v>
      </c>
      <c r="B11" s="27"/>
      <c r="C11" s="27"/>
      <c r="D11" s="27"/>
      <c r="E11" s="27"/>
      <c r="F11" s="27"/>
      <c r="G11" s="10" t="s">
        <v>155</v>
      </c>
    </row>
    <row r="12" spans="1:7" customFormat="1" x14ac:dyDescent="0.15">
      <c r="A12" s="1" t="s">
        <v>156</v>
      </c>
      <c r="B12" s="17"/>
      <c r="C12" s="17"/>
      <c r="D12" s="17"/>
      <c r="E12" s="17"/>
      <c r="F12" s="17"/>
      <c r="G12" s="10" t="s">
        <v>157</v>
      </c>
    </row>
    <row r="13" spans="1:7" customFormat="1" x14ac:dyDescent="0.15">
      <c r="A13" s="1" t="s">
        <v>158</v>
      </c>
      <c r="B13" s="17"/>
      <c r="C13" s="17"/>
      <c r="D13" s="17"/>
      <c r="E13" s="17"/>
      <c r="F13" s="17"/>
      <c r="G13" s="10" t="s">
        <v>159</v>
      </c>
    </row>
    <row r="14" spans="1:7" customFormat="1" x14ac:dyDescent="0.15">
      <c r="A14" s="1" t="s">
        <v>160</v>
      </c>
      <c r="B14" s="17"/>
      <c r="C14" s="17"/>
      <c r="D14" s="28"/>
      <c r="E14" s="28"/>
      <c r="F14" s="17"/>
      <c r="G14" s="10" t="s">
        <v>161</v>
      </c>
    </row>
    <row r="15" spans="1:7" customFormat="1" x14ac:dyDescent="0.15">
      <c r="A15" s="1" t="s">
        <v>162</v>
      </c>
      <c r="B15" s="17"/>
      <c r="C15" s="17"/>
      <c r="D15" s="17"/>
      <c r="E15" s="17"/>
      <c r="F15" s="17"/>
      <c r="G15" s="10" t="s">
        <v>163</v>
      </c>
    </row>
    <row r="16" spans="1:7" customFormat="1" x14ac:dyDescent="0.15">
      <c r="A16" s="1" t="s">
        <v>164</v>
      </c>
      <c r="B16" s="17"/>
      <c r="C16" s="17"/>
      <c r="D16" s="17"/>
      <c r="E16" s="17"/>
      <c r="F16" s="17"/>
      <c r="G16" s="10"/>
    </row>
    <row r="17" spans="1:7" customFormat="1" x14ac:dyDescent="0.15">
      <c r="A17" s="1" t="s">
        <v>165</v>
      </c>
      <c r="B17" s="17"/>
      <c r="C17" s="17"/>
      <c r="D17" s="17"/>
      <c r="E17" s="17"/>
      <c r="F17" s="17"/>
      <c r="G17" s="10"/>
    </row>
    <row r="18" spans="1:7" customFormat="1" x14ac:dyDescent="0.15">
      <c r="A18" s="1" t="s">
        <v>166</v>
      </c>
      <c r="B18" s="17"/>
      <c r="C18" s="17"/>
      <c r="D18" s="17"/>
      <c r="E18" s="17"/>
      <c r="F18" s="17"/>
      <c r="G18" s="10" t="s">
        <v>167</v>
      </c>
    </row>
    <row r="19" spans="1:7" customFormat="1" x14ac:dyDescent="0.15">
      <c r="A19" s="1" t="s">
        <v>168</v>
      </c>
      <c r="B19" s="27"/>
      <c r="C19" s="27"/>
      <c r="D19" s="27"/>
      <c r="E19" s="27"/>
      <c r="F19" s="27"/>
      <c r="G19" s="10" t="s">
        <v>169</v>
      </c>
    </row>
    <row r="20" spans="1:7" customFormat="1" x14ac:dyDescent="0.15">
      <c r="A20" s="1" t="s">
        <v>170</v>
      </c>
      <c r="B20" s="17"/>
      <c r="C20" s="17"/>
      <c r="D20" s="17"/>
      <c r="E20" s="17"/>
      <c r="F20" s="17"/>
      <c r="G20" s="10" t="s">
        <v>171</v>
      </c>
    </row>
    <row r="21" spans="1:7" customFormat="1" x14ac:dyDescent="0.15">
      <c r="A21" s="1" t="s">
        <v>172</v>
      </c>
      <c r="B21" s="17"/>
      <c r="C21" s="17"/>
      <c r="D21" s="28"/>
      <c r="E21" s="28"/>
      <c r="F21" s="17"/>
      <c r="G21" s="10" t="s">
        <v>173</v>
      </c>
    </row>
    <row r="22" spans="1:7" customFormat="1" x14ac:dyDescent="0.15">
      <c r="A22" s="1" t="s">
        <v>174</v>
      </c>
      <c r="B22" s="17"/>
      <c r="C22" s="17"/>
      <c r="D22" s="17"/>
      <c r="E22" s="17"/>
      <c r="F22" s="17"/>
      <c r="G22" s="10" t="s">
        <v>175</v>
      </c>
    </row>
    <row r="23" spans="1:7" customFormat="1" x14ac:dyDescent="0.15">
      <c r="A23" s="1" t="s">
        <v>176</v>
      </c>
      <c r="B23" s="17"/>
      <c r="C23" s="17"/>
      <c r="D23" s="17"/>
      <c r="E23" s="17"/>
      <c r="F23" s="17"/>
      <c r="G23" s="10"/>
    </row>
    <row r="24" spans="1:7" customFormat="1" x14ac:dyDescent="0.15">
      <c r="A24" s="29" t="s">
        <v>177</v>
      </c>
      <c r="B24" s="17"/>
      <c r="C24" s="17"/>
      <c r="D24" s="17"/>
      <c r="E24" s="17"/>
      <c r="F24" s="17"/>
      <c r="G24" s="10"/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pane xSplit="1" topLeftCell="B1" activePane="topRight" state="frozen"/>
      <selection pane="topRight" activeCell="C10" sqref="C10"/>
    </sheetView>
  </sheetViews>
  <sheetFormatPr defaultRowHeight="13.5" x14ac:dyDescent="0.15"/>
  <cols>
    <col min="1" max="1" width="18.125" customWidth="1"/>
    <col min="2" max="2" width="28" style="18" customWidth="1"/>
    <col min="3" max="3" width="24.375" style="18" customWidth="1"/>
    <col min="4" max="4" width="25.25" style="18" customWidth="1"/>
    <col min="5" max="6" width="9" style="18"/>
  </cols>
  <sheetData>
    <row r="1" spans="1:7" x14ac:dyDescent="0.15">
      <c r="A1" s="1" t="s">
        <v>178</v>
      </c>
      <c r="B1" s="30">
        <v>43566</v>
      </c>
      <c r="C1" s="30">
        <v>43566</v>
      </c>
      <c r="D1" s="30">
        <v>43570</v>
      </c>
      <c r="E1" s="31"/>
      <c r="F1" s="31"/>
      <c r="G1" s="32"/>
    </row>
    <row r="2" spans="1:7" x14ac:dyDescent="0.15">
      <c r="A2" s="1"/>
      <c r="B2" s="33" t="s">
        <v>179</v>
      </c>
      <c r="C2" s="34" t="s">
        <v>179</v>
      </c>
      <c r="D2" s="35" t="s">
        <v>179</v>
      </c>
      <c r="E2" s="22" t="s">
        <v>180</v>
      </c>
      <c r="F2" s="22" t="s">
        <v>181</v>
      </c>
      <c r="G2" s="22" t="s">
        <v>182</v>
      </c>
    </row>
    <row r="3" spans="1:7" x14ac:dyDescent="0.15">
      <c r="A3" s="1" t="s">
        <v>183</v>
      </c>
      <c r="B3" s="33"/>
      <c r="C3" s="34"/>
      <c r="D3" s="35"/>
      <c r="E3" s="22" t="s">
        <v>184</v>
      </c>
      <c r="F3" s="22" t="s">
        <v>185</v>
      </c>
      <c r="G3" s="22" t="s">
        <v>186</v>
      </c>
    </row>
    <row r="4" spans="1:7" x14ac:dyDescent="0.15">
      <c r="A4" s="1" t="s">
        <v>187</v>
      </c>
      <c r="B4" s="33"/>
      <c r="C4" s="34"/>
      <c r="D4" s="35"/>
      <c r="E4" s="22" t="s">
        <v>184</v>
      </c>
      <c r="F4" s="22" t="s">
        <v>185</v>
      </c>
      <c r="G4" s="22"/>
    </row>
    <row r="5" spans="1:7" x14ac:dyDescent="0.15">
      <c r="A5" s="1" t="s">
        <v>188</v>
      </c>
      <c r="B5" s="33"/>
      <c r="C5" s="34"/>
      <c r="D5" s="35"/>
      <c r="E5" s="22" t="s">
        <v>184</v>
      </c>
      <c r="F5" s="22" t="s">
        <v>185</v>
      </c>
      <c r="G5" s="36">
        <v>16128</v>
      </c>
    </row>
    <row r="6" spans="1:7" x14ac:dyDescent="0.15">
      <c r="A6" s="1" t="s">
        <v>189</v>
      </c>
      <c r="B6" s="33"/>
      <c r="C6" s="34"/>
      <c r="D6" s="35"/>
      <c r="E6" s="22" t="s">
        <v>184</v>
      </c>
      <c r="F6" s="22" t="s">
        <v>185</v>
      </c>
      <c r="G6" s="22" t="s">
        <v>190</v>
      </c>
    </row>
    <row r="7" spans="1:7" x14ac:dyDescent="0.15">
      <c r="A7" s="1" t="s">
        <v>191</v>
      </c>
      <c r="B7" s="33"/>
      <c r="C7" s="34"/>
      <c r="D7" s="35"/>
      <c r="E7" s="22" t="s">
        <v>184</v>
      </c>
      <c r="F7" s="22" t="s">
        <v>185</v>
      </c>
      <c r="G7" s="22"/>
    </row>
    <row r="8" spans="1:7" x14ac:dyDescent="0.15">
      <c r="A8" s="1" t="s">
        <v>192</v>
      </c>
      <c r="B8" s="33"/>
      <c r="C8" s="34"/>
      <c r="D8" s="35"/>
      <c r="E8" s="22" t="s">
        <v>184</v>
      </c>
      <c r="F8" s="22" t="s">
        <v>185</v>
      </c>
      <c r="G8" s="22" t="s">
        <v>193</v>
      </c>
    </row>
    <row r="9" spans="1:7" x14ac:dyDescent="0.15">
      <c r="A9" s="1" t="s">
        <v>194</v>
      </c>
      <c r="B9" s="33"/>
      <c r="C9" s="34"/>
      <c r="D9" s="35"/>
      <c r="E9" s="22" t="s">
        <v>184</v>
      </c>
      <c r="F9" s="22" t="s">
        <v>185</v>
      </c>
      <c r="G9" s="22" t="s">
        <v>195</v>
      </c>
    </row>
    <row r="10" spans="1:7" x14ac:dyDescent="0.15">
      <c r="A10" s="1" t="s">
        <v>196</v>
      </c>
      <c r="B10" s="33"/>
      <c r="C10" s="34"/>
      <c r="D10" s="35"/>
      <c r="E10" s="22" t="s">
        <v>184</v>
      </c>
      <c r="F10" s="22" t="s">
        <v>185</v>
      </c>
      <c r="G10" s="22"/>
    </row>
    <row r="11" spans="1:7" x14ac:dyDescent="0.15">
      <c r="A11" s="1" t="s">
        <v>197</v>
      </c>
      <c r="B11" s="33"/>
      <c r="C11" s="34"/>
      <c r="D11" s="35"/>
      <c r="E11" s="22" t="s">
        <v>184</v>
      </c>
      <c r="F11" s="22" t="s">
        <v>185</v>
      </c>
      <c r="G11" s="22" t="s">
        <v>198</v>
      </c>
    </row>
    <row r="12" spans="1:7" x14ac:dyDescent="0.15">
      <c r="A12" s="1" t="s">
        <v>199</v>
      </c>
      <c r="B12" s="33"/>
      <c r="C12" s="34"/>
      <c r="D12" s="35"/>
      <c r="E12" s="22" t="s">
        <v>184</v>
      </c>
      <c r="F12" s="22" t="s">
        <v>185</v>
      </c>
      <c r="G12" s="22" t="s">
        <v>193</v>
      </c>
    </row>
    <row r="13" spans="1:7" x14ac:dyDescent="0.15">
      <c r="A13" s="1" t="s">
        <v>200</v>
      </c>
      <c r="B13" s="33"/>
      <c r="C13" s="34"/>
      <c r="D13" s="35"/>
      <c r="E13" s="22" t="s">
        <v>184</v>
      </c>
      <c r="F13" s="22" t="s">
        <v>185</v>
      </c>
      <c r="G13" s="22" t="s">
        <v>201</v>
      </c>
    </row>
    <row r="14" spans="1:7" x14ac:dyDescent="0.15">
      <c r="A14" s="1" t="s">
        <v>202</v>
      </c>
      <c r="B14" s="33"/>
      <c r="C14" s="34"/>
      <c r="D14" s="35"/>
      <c r="E14" s="22" t="s">
        <v>184</v>
      </c>
      <c r="F14" s="22" t="s">
        <v>185</v>
      </c>
      <c r="G14" s="22" t="s">
        <v>203</v>
      </c>
    </row>
    <row r="15" spans="1:7" x14ac:dyDescent="0.15">
      <c r="A15" s="1" t="s">
        <v>204</v>
      </c>
      <c r="B15" s="33"/>
      <c r="C15" s="34"/>
      <c r="D15" s="35"/>
      <c r="E15" s="22" t="s">
        <v>205</v>
      </c>
      <c r="F15" s="22" t="s">
        <v>185</v>
      </c>
      <c r="G15" s="22"/>
    </row>
    <row r="16" spans="1:7" x14ac:dyDescent="0.15">
      <c r="A16" s="1" t="s">
        <v>206</v>
      </c>
      <c r="B16" s="33"/>
      <c r="C16" s="34"/>
      <c r="D16" s="35"/>
      <c r="E16" s="22" t="s">
        <v>184</v>
      </c>
      <c r="F16" s="22" t="s">
        <v>185</v>
      </c>
      <c r="G16" s="22" t="s">
        <v>193</v>
      </c>
    </row>
    <row r="17" spans="1:7" x14ac:dyDescent="0.15">
      <c r="A17" s="1" t="s">
        <v>207</v>
      </c>
      <c r="B17" s="33"/>
      <c r="C17" s="34"/>
      <c r="D17" s="35"/>
      <c r="E17" s="22" t="s">
        <v>184</v>
      </c>
      <c r="F17" s="22" t="s">
        <v>185</v>
      </c>
      <c r="G17" s="22"/>
    </row>
    <row r="18" spans="1:7" x14ac:dyDescent="0.15">
      <c r="A18" s="1" t="s">
        <v>208</v>
      </c>
      <c r="B18" s="33"/>
      <c r="C18" s="34"/>
      <c r="D18" s="35"/>
      <c r="E18" s="22" t="s">
        <v>184</v>
      </c>
      <c r="F18" s="22" t="s">
        <v>185</v>
      </c>
      <c r="G18" s="22" t="s">
        <v>209</v>
      </c>
    </row>
    <row r="19" spans="1:7" x14ac:dyDescent="0.15">
      <c r="A19" s="1" t="s">
        <v>210</v>
      </c>
      <c r="B19" s="33"/>
      <c r="C19" s="34"/>
      <c r="D19" s="35"/>
      <c r="E19" s="22" t="s">
        <v>184</v>
      </c>
      <c r="F19" s="22" t="s">
        <v>185</v>
      </c>
      <c r="G19" s="36">
        <v>32128</v>
      </c>
    </row>
    <row r="20" spans="1:7" x14ac:dyDescent="0.15">
      <c r="A20" s="1" t="s">
        <v>211</v>
      </c>
      <c r="B20" s="33"/>
      <c r="C20" s="34"/>
      <c r="D20" s="35"/>
      <c r="E20" s="22" t="s">
        <v>184</v>
      </c>
      <c r="F20" s="22" t="s">
        <v>212</v>
      </c>
      <c r="G20" s="22" t="s">
        <v>213</v>
      </c>
    </row>
    <row r="21" spans="1:7" x14ac:dyDescent="0.15">
      <c r="A21" s="1" t="s">
        <v>214</v>
      </c>
      <c r="B21" s="33"/>
      <c r="C21" s="34"/>
      <c r="D21" s="35"/>
      <c r="E21" s="22" t="s">
        <v>184</v>
      </c>
      <c r="F21" s="22" t="s">
        <v>185</v>
      </c>
      <c r="G21" s="22" t="s">
        <v>215</v>
      </c>
    </row>
    <row r="22" spans="1:7" x14ac:dyDescent="0.15">
      <c r="A22" s="1" t="s">
        <v>216</v>
      </c>
      <c r="B22" s="33"/>
      <c r="C22" s="34"/>
      <c r="D22" s="35"/>
      <c r="E22" s="22" t="s">
        <v>184</v>
      </c>
      <c r="F22" s="22" t="s">
        <v>185</v>
      </c>
      <c r="G22" s="22"/>
    </row>
    <row r="23" spans="1:7" x14ac:dyDescent="0.15">
      <c r="A23" s="1" t="s">
        <v>217</v>
      </c>
      <c r="B23" s="33"/>
      <c r="C23" s="34"/>
      <c r="D23" s="35"/>
      <c r="E23" s="22" t="s">
        <v>184</v>
      </c>
      <c r="F23" s="22" t="s">
        <v>185</v>
      </c>
      <c r="G23" s="22" t="s">
        <v>218</v>
      </c>
    </row>
    <row r="24" spans="1:7" x14ac:dyDescent="0.15">
      <c r="A24" s="1" t="s">
        <v>219</v>
      </c>
      <c r="B24" s="33"/>
      <c r="C24" s="34"/>
      <c r="D24" s="35"/>
      <c r="E24" s="22" t="s">
        <v>184</v>
      </c>
      <c r="F24" s="22" t="s">
        <v>185</v>
      </c>
      <c r="G24" s="22"/>
    </row>
    <row r="25" spans="1:7" x14ac:dyDescent="0.15">
      <c r="A25" s="1" t="s">
        <v>220</v>
      </c>
      <c r="B25" s="33"/>
      <c r="C25" s="34"/>
      <c r="D25" s="35"/>
      <c r="E25" s="22" t="s">
        <v>184</v>
      </c>
      <c r="F25" s="22" t="s">
        <v>185</v>
      </c>
      <c r="G25" s="22" t="s">
        <v>190</v>
      </c>
    </row>
    <row r="26" spans="1:7" x14ac:dyDescent="0.15">
      <c r="A26" s="1" t="s">
        <v>221</v>
      </c>
      <c r="B26" s="33"/>
      <c r="C26" s="34"/>
      <c r="D26" s="35"/>
      <c r="E26" s="22" t="s">
        <v>184</v>
      </c>
      <c r="F26" s="22" t="s">
        <v>185</v>
      </c>
      <c r="G26" s="22" t="s">
        <v>222</v>
      </c>
    </row>
    <row r="27" spans="1:7" x14ac:dyDescent="0.15">
      <c r="A27" s="1" t="s">
        <v>223</v>
      </c>
      <c r="B27" s="33"/>
      <c r="C27" s="34"/>
      <c r="D27" s="35"/>
      <c r="E27" s="22" t="s">
        <v>184</v>
      </c>
      <c r="F27" s="22" t="s">
        <v>185</v>
      </c>
      <c r="G27" s="22" t="s">
        <v>203</v>
      </c>
    </row>
    <row r="28" spans="1:7" x14ac:dyDescent="0.15">
      <c r="A28" s="1" t="s">
        <v>224</v>
      </c>
      <c r="B28" s="33"/>
      <c r="C28" s="34"/>
      <c r="D28" s="35"/>
      <c r="E28" s="22" t="s">
        <v>184</v>
      </c>
      <c r="F28" s="22" t="s">
        <v>185</v>
      </c>
      <c r="G28" s="22" t="s">
        <v>225</v>
      </c>
    </row>
    <row r="29" spans="1:7" x14ac:dyDescent="0.15">
      <c r="A29" s="1" t="s">
        <v>226</v>
      </c>
      <c r="B29" s="33"/>
      <c r="C29" s="34"/>
      <c r="D29" s="35"/>
      <c r="E29" s="22" t="s">
        <v>184</v>
      </c>
      <c r="F29" s="22" t="s">
        <v>185</v>
      </c>
      <c r="G29" s="22"/>
    </row>
    <row r="30" spans="1:7" x14ac:dyDescent="0.15">
      <c r="A30" s="1" t="s">
        <v>227</v>
      </c>
      <c r="B30" s="33"/>
      <c r="C30" s="34"/>
      <c r="D30" s="35"/>
      <c r="E30" s="22" t="s">
        <v>184</v>
      </c>
      <c r="F30" s="22" t="s">
        <v>185</v>
      </c>
      <c r="G30" s="22"/>
    </row>
    <row r="31" spans="1:7" x14ac:dyDescent="0.15">
      <c r="A31" s="1" t="s">
        <v>228</v>
      </c>
      <c r="B31" s="33"/>
      <c r="C31" s="34"/>
      <c r="D31" s="35"/>
      <c r="E31" s="22" t="s">
        <v>184</v>
      </c>
      <c r="F31" s="22" t="s">
        <v>185</v>
      </c>
      <c r="G31" s="22" t="s">
        <v>193</v>
      </c>
    </row>
    <row r="32" spans="1:7" x14ac:dyDescent="0.15">
      <c r="A32" s="1" t="s">
        <v>229</v>
      </c>
      <c r="B32" s="33"/>
      <c r="C32" s="34"/>
      <c r="D32" s="35"/>
      <c r="E32" s="22" t="s">
        <v>184</v>
      </c>
      <c r="F32" s="22" t="s">
        <v>185</v>
      </c>
      <c r="G32" s="22" t="s">
        <v>198</v>
      </c>
    </row>
    <row r="33" spans="1:7" x14ac:dyDescent="0.15">
      <c r="A33" s="1" t="s">
        <v>230</v>
      </c>
      <c r="B33" s="33"/>
      <c r="C33" s="34"/>
      <c r="D33" s="35"/>
      <c r="E33" s="22" t="s">
        <v>184</v>
      </c>
      <c r="F33" s="22" t="s">
        <v>185</v>
      </c>
      <c r="G33" s="22" t="s">
        <v>225</v>
      </c>
    </row>
    <row r="34" spans="1:7" x14ac:dyDescent="0.15">
      <c r="A34" s="1" t="s">
        <v>231</v>
      </c>
      <c r="B34" s="33"/>
      <c r="C34" s="34"/>
      <c r="D34" s="35"/>
      <c r="E34" s="22" t="s">
        <v>184</v>
      </c>
      <c r="F34" s="22" t="s">
        <v>185</v>
      </c>
      <c r="G34" s="22"/>
    </row>
    <row r="35" spans="1:7" x14ac:dyDescent="0.15">
      <c r="A35" s="1" t="s">
        <v>232</v>
      </c>
      <c r="B35" s="33"/>
      <c r="C35" s="34"/>
      <c r="D35" s="35"/>
      <c r="E35" s="22" t="s">
        <v>184</v>
      </c>
      <c r="F35" s="22" t="s">
        <v>185</v>
      </c>
      <c r="G35" s="22"/>
    </row>
    <row r="36" spans="1:7" x14ac:dyDescent="0.15">
      <c r="A36" s="1" t="s">
        <v>233</v>
      </c>
      <c r="B36" s="33"/>
      <c r="C36" s="34"/>
      <c r="D36" s="35"/>
      <c r="E36" s="22" t="s">
        <v>184</v>
      </c>
      <c r="F36" s="22" t="s">
        <v>185</v>
      </c>
      <c r="G36" s="22" t="s">
        <v>215</v>
      </c>
    </row>
    <row r="37" spans="1:7" x14ac:dyDescent="0.15">
      <c r="A37" s="1" t="s">
        <v>234</v>
      </c>
      <c r="B37" s="33"/>
      <c r="C37" s="34"/>
      <c r="D37" s="35"/>
      <c r="E37" s="22" t="s">
        <v>184</v>
      </c>
      <c r="F37" s="22" t="s">
        <v>212</v>
      </c>
      <c r="G37" s="22" t="s">
        <v>235</v>
      </c>
    </row>
    <row r="38" spans="1:7" x14ac:dyDescent="0.15">
      <c r="A38" s="1" t="s">
        <v>236</v>
      </c>
      <c r="B38" s="33"/>
      <c r="C38" s="34"/>
      <c r="D38" s="35"/>
      <c r="E38" s="22" t="s">
        <v>184</v>
      </c>
      <c r="F38" s="22" t="s">
        <v>185</v>
      </c>
      <c r="G38" s="22"/>
    </row>
    <row r="39" spans="1:7" x14ac:dyDescent="0.15">
      <c r="A39" s="1" t="s">
        <v>237</v>
      </c>
      <c r="B39" s="33"/>
      <c r="C39" s="34"/>
      <c r="D39" s="35"/>
      <c r="E39" s="22" t="s">
        <v>184</v>
      </c>
      <c r="F39" s="22" t="s">
        <v>185</v>
      </c>
      <c r="G39" s="22" t="s">
        <v>198</v>
      </c>
    </row>
    <row r="40" spans="1:7" x14ac:dyDescent="0.15">
      <c r="A40" t="s">
        <v>238</v>
      </c>
    </row>
    <row r="41" spans="1:7" x14ac:dyDescent="0.15">
      <c r="A41" t="s">
        <v>239</v>
      </c>
    </row>
    <row r="42" spans="1:7" x14ac:dyDescent="0.15">
      <c r="A42" s="37" t="s">
        <v>240</v>
      </c>
      <c r="B42" s="38">
        <v>43567</v>
      </c>
    </row>
    <row r="43" spans="1:7" x14ac:dyDescent="0.15">
      <c r="B43" s="18" t="s">
        <v>241</v>
      </c>
    </row>
    <row r="44" spans="1:7" x14ac:dyDescent="0.15">
      <c r="B44" s="18" t="s">
        <v>242</v>
      </c>
      <c r="C44"/>
      <c r="D44"/>
      <c r="E44"/>
      <c r="F44"/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pane xSplit="1" topLeftCell="B1" activePane="topRight" state="frozen"/>
      <selection pane="topRight" activeCell="D28" sqref="D28"/>
    </sheetView>
  </sheetViews>
  <sheetFormatPr defaultRowHeight="13.5" x14ac:dyDescent="0.15"/>
  <cols>
    <col min="1" max="1" width="26.625" customWidth="1"/>
    <col min="2" max="2" width="15.125" style="18" customWidth="1"/>
    <col min="3" max="3" width="15.5" style="18" customWidth="1"/>
    <col min="4" max="4" width="9" style="18"/>
    <col min="5" max="5" width="14.125" style="18" customWidth="1"/>
  </cols>
  <sheetData>
    <row r="1" spans="1:5" x14ac:dyDescent="0.15">
      <c r="A1" s="1"/>
      <c r="B1" s="39">
        <v>43567</v>
      </c>
      <c r="C1" s="39">
        <v>43568</v>
      </c>
      <c r="D1" s="19"/>
      <c r="E1" s="19" t="s">
        <v>65</v>
      </c>
    </row>
    <row r="2" spans="1:5" x14ac:dyDescent="0.15">
      <c r="A2" s="1" t="s">
        <v>243</v>
      </c>
      <c r="B2" s="40"/>
      <c r="C2" s="19"/>
      <c r="D2" s="19"/>
      <c r="E2" s="19"/>
    </row>
    <row r="3" spans="1:5" x14ac:dyDescent="0.15">
      <c r="A3" s="1" t="s">
        <v>244</v>
      </c>
      <c r="B3" s="40"/>
      <c r="C3" s="19"/>
      <c r="D3" s="19"/>
      <c r="E3" s="19"/>
    </row>
    <row r="4" spans="1:5" x14ac:dyDescent="0.15">
      <c r="A4" s="1" t="s">
        <v>245</v>
      </c>
      <c r="B4" s="40"/>
      <c r="C4" s="19"/>
      <c r="D4" s="19"/>
      <c r="E4" s="19"/>
    </row>
    <row r="5" spans="1:5" x14ac:dyDescent="0.15">
      <c r="A5" s="1" t="s">
        <v>246</v>
      </c>
      <c r="B5" s="19"/>
      <c r="C5" s="19"/>
      <c r="D5" s="19"/>
      <c r="E5" s="19"/>
    </row>
    <row r="6" spans="1:5" x14ac:dyDescent="0.15">
      <c r="A6" s="1" t="s">
        <v>247</v>
      </c>
      <c r="B6" s="19"/>
      <c r="C6" s="19"/>
      <c r="D6" s="19"/>
      <c r="E6" s="19"/>
    </row>
    <row r="7" spans="1:5" x14ac:dyDescent="0.15">
      <c r="A7" s="1" t="s">
        <v>248</v>
      </c>
      <c r="B7" s="19"/>
      <c r="C7" s="19"/>
      <c r="D7" s="19"/>
      <c r="E7" s="19"/>
    </row>
    <row r="8" spans="1:5" x14ac:dyDescent="0.15">
      <c r="A8" s="1" t="s">
        <v>249</v>
      </c>
      <c r="B8" s="19"/>
      <c r="C8" s="19"/>
      <c r="D8" s="19"/>
      <c r="E8" s="19"/>
    </row>
    <row r="9" spans="1:5" x14ac:dyDescent="0.15">
      <c r="A9" s="1" t="s">
        <v>250</v>
      </c>
      <c r="B9" s="19"/>
      <c r="C9" s="19"/>
      <c r="D9" s="19"/>
      <c r="E9" s="19"/>
    </row>
    <row r="10" spans="1:5" x14ac:dyDescent="0.15">
      <c r="A10" s="1" t="s">
        <v>251</v>
      </c>
      <c r="B10" s="19"/>
      <c r="C10" s="19"/>
      <c r="D10" s="19"/>
      <c r="E10" s="19"/>
    </row>
    <row r="11" spans="1:5" x14ac:dyDescent="0.15">
      <c r="A11" s="1" t="s">
        <v>252</v>
      </c>
      <c r="B11" s="19"/>
      <c r="C11" s="19"/>
      <c r="D11" s="19"/>
      <c r="E11" s="23"/>
    </row>
    <row r="12" spans="1:5" x14ac:dyDescent="0.15">
      <c r="A12" s="1" t="s">
        <v>253</v>
      </c>
      <c r="B12" s="19"/>
      <c r="C12" s="19"/>
      <c r="D12" s="19"/>
      <c r="E12" s="19"/>
    </row>
    <row r="13" spans="1:5" x14ac:dyDescent="0.15">
      <c r="A13" s="1" t="s">
        <v>254</v>
      </c>
      <c r="B13" s="19"/>
      <c r="C13" s="19"/>
      <c r="D13" s="19"/>
      <c r="E13" s="19"/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11" sqref="A11"/>
    </sheetView>
  </sheetViews>
  <sheetFormatPr defaultRowHeight="16.5" customHeight="1" x14ac:dyDescent="0.15"/>
  <cols>
    <col min="1" max="1" width="11.625" bestFit="1" customWidth="1"/>
    <col min="4" max="4" width="9" style="44"/>
  </cols>
  <sheetData>
    <row r="1" spans="1:4" ht="16.5" customHeight="1" x14ac:dyDescent="0.15">
      <c r="A1" s="6" t="s">
        <v>272</v>
      </c>
      <c r="B1" s="6" t="s">
        <v>273</v>
      </c>
      <c r="C1" s="6" t="s">
        <v>274</v>
      </c>
      <c r="D1" s="45" t="s">
        <v>275</v>
      </c>
    </row>
    <row r="2" spans="1:4" ht="16.5" customHeight="1" x14ac:dyDescent="0.15">
      <c r="A2" s="3">
        <v>43595</v>
      </c>
      <c r="B2" s="1">
        <v>2.54</v>
      </c>
      <c r="C2" s="1">
        <v>1.1200000000000001</v>
      </c>
      <c r="D2" s="43">
        <f t="shared" ref="D2:D10" si="0">B2/C2</f>
        <v>2.2678571428571428</v>
      </c>
    </row>
    <row r="3" spans="1:4" ht="16.5" customHeight="1" x14ac:dyDescent="0.15">
      <c r="A3" s="3">
        <v>43616</v>
      </c>
      <c r="B3" s="1">
        <v>4.2</v>
      </c>
      <c r="C3" s="1">
        <v>1.06</v>
      </c>
      <c r="D3" s="43">
        <f t="shared" si="0"/>
        <v>3.9622641509433962</v>
      </c>
    </row>
    <row r="4" spans="1:4" ht="16.5" customHeight="1" x14ac:dyDescent="0.15">
      <c r="A4" s="3">
        <v>43644</v>
      </c>
      <c r="B4" s="1">
        <v>3.96</v>
      </c>
      <c r="C4" s="1">
        <v>1.17</v>
      </c>
      <c r="D4" s="43">
        <f t="shared" si="0"/>
        <v>3.3846153846153846</v>
      </c>
    </row>
    <row r="5" spans="1:4" ht="16.5" customHeight="1" x14ac:dyDescent="0.15">
      <c r="A5" s="3">
        <v>43677</v>
      </c>
      <c r="B5" s="1">
        <v>4.68</v>
      </c>
      <c r="C5" s="1">
        <v>1.17</v>
      </c>
      <c r="D5" s="43">
        <f t="shared" si="0"/>
        <v>4</v>
      </c>
    </row>
    <row r="6" spans="1:4" ht="16.5" customHeight="1" x14ac:dyDescent="0.15">
      <c r="A6" s="3">
        <v>43706</v>
      </c>
      <c r="B6" s="1">
        <v>3.87</v>
      </c>
      <c r="C6" s="1">
        <v>1.58</v>
      </c>
      <c r="D6" s="43">
        <f t="shared" si="0"/>
        <v>2.4493670886075951</v>
      </c>
    </row>
    <row r="7" spans="1:4" ht="16.5" customHeight="1" x14ac:dyDescent="0.15">
      <c r="A7" s="3">
        <v>43735</v>
      </c>
      <c r="B7" s="1">
        <v>4.6399999999999997</v>
      </c>
      <c r="C7" s="1">
        <v>1.83</v>
      </c>
      <c r="D7" s="43">
        <f t="shared" si="0"/>
        <v>2.5355191256830598</v>
      </c>
    </row>
    <row r="8" spans="1:4" ht="16.5" customHeight="1" x14ac:dyDescent="0.15">
      <c r="A8" s="3">
        <v>43769</v>
      </c>
      <c r="B8" s="1">
        <v>5.84</v>
      </c>
      <c r="C8" s="1">
        <v>1.2</v>
      </c>
      <c r="D8" s="43">
        <f t="shared" si="0"/>
        <v>4.8666666666666671</v>
      </c>
    </row>
    <row r="9" spans="1:4" ht="16.5" customHeight="1" x14ac:dyDescent="0.15">
      <c r="A9" s="3">
        <v>43871</v>
      </c>
      <c r="B9" s="1">
        <v>3.3</v>
      </c>
      <c r="C9" s="1">
        <v>2.57</v>
      </c>
      <c r="D9" s="43">
        <f t="shared" si="0"/>
        <v>1.284046692607004</v>
      </c>
    </row>
    <row r="10" spans="1:4" ht="16.5" customHeight="1" x14ac:dyDescent="0.15">
      <c r="A10" s="3">
        <v>43900</v>
      </c>
      <c r="B10" s="1">
        <v>4.83</v>
      </c>
      <c r="C10" s="1">
        <v>2.38</v>
      </c>
      <c r="D10" s="43">
        <f t="shared" si="0"/>
        <v>2.0294117647058827</v>
      </c>
    </row>
    <row r="11" spans="1:4" ht="16.5" customHeight="1" x14ac:dyDescent="0.15">
      <c r="A11" s="1"/>
      <c r="B11" s="1"/>
      <c r="C11" s="1"/>
      <c r="D11" s="43"/>
    </row>
    <row r="12" spans="1:4" ht="16.5" customHeight="1" x14ac:dyDescent="0.15">
      <c r="A12" s="1"/>
      <c r="B12" s="1"/>
      <c r="C12" s="1"/>
      <c r="D12" s="43"/>
    </row>
    <row r="13" spans="1:4" ht="16.5" customHeight="1" x14ac:dyDescent="0.15">
      <c r="A13" s="1"/>
      <c r="B13" s="1"/>
      <c r="C13" s="1"/>
      <c r="D13" s="43"/>
    </row>
    <row r="14" spans="1:4" ht="16.5" customHeight="1" x14ac:dyDescent="0.15">
      <c r="A14" s="1"/>
      <c r="B14" s="1"/>
      <c r="C14" s="1"/>
      <c r="D14" s="43"/>
    </row>
    <row r="15" spans="1:4" ht="16.5" customHeight="1" x14ac:dyDescent="0.15">
      <c r="A15" s="1"/>
      <c r="B15" s="1"/>
      <c r="C15" s="1"/>
      <c r="D15" s="43"/>
    </row>
    <row r="16" spans="1:4" ht="16.5" customHeight="1" x14ac:dyDescent="0.15">
      <c r="A16" s="1"/>
      <c r="B16" s="1"/>
      <c r="C16" s="1"/>
      <c r="D16" s="43"/>
    </row>
    <row r="17" spans="1:4" ht="16.5" customHeight="1" x14ac:dyDescent="0.15">
      <c r="A17" s="1"/>
      <c r="B17" s="1"/>
      <c r="C17" s="1"/>
      <c r="D17" s="43"/>
    </row>
    <row r="18" spans="1:4" ht="16.5" customHeight="1" x14ac:dyDescent="0.15">
      <c r="A18" s="1"/>
      <c r="B18" s="1"/>
      <c r="C18" s="1"/>
      <c r="D18" s="43"/>
    </row>
    <row r="19" spans="1:4" ht="16.5" customHeight="1" x14ac:dyDescent="0.15">
      <c r="A19" s="1"/>
      <c r="B19" s="1"/>
      <c r="C19" s="1"/>
      <c r="D19" s="43"/>
    </row>
    <row r="20" spans="1:4" ht="16.5" customHeight="1" x14ac:dyDescent="0.15">
      <c r="A20" s="1"/>
      <c r="B20" s="1"/>
      <c r="C20" s="1"/>
      <c r="D20" s="43"/>
    </row>
    <row r="21" spans="1:4" ht="16.5" customHeight="1" x14ac:dyDescent="0.15">
      <c r="A21" s="1"/>
      <c r="B21" s="1"/>
      <c r="C21" s="1"/>
      <c r="D21" s="43"/>
    </row>
    <row r="22" spans="1:4" ht="16.5" customHeight="1" x14ac:dyDescent="0.15">
      <c r="A22" s="1"/>
      <c r="B22" s="1"/>
      <c r="C22" s="1"/>
      <c r="D22" s="43"/>
    </row>
    <row r="23" spans="1:4" ht="16.5" customHeight="1" x14ac:dyDescent="0.15">
      <c r="A23" s="1"/>
      <c r="B23" s="1"/>
      <c r="C23" s="1"/>
      <c r="D23" s="43"/>
    </row>
    <row r="24" spans="1:4" ht="16.5" customHeight="1" x14ac:dyDescent="0.15">
      <c r="A24" s="1"/>
      <c r="B24" s="1"/>
      <c r="C24" s="1"/>
      <c r="D24" s="43"/>
    </row>
    <row r="25" spans="1:4" ht="16.5" customHeight="1" x14ac:dyDescent="0.15">
      <c r="A25" s="1"/>
      <c r="B25" s="1"/>
      <c r="C25" s="1"/>
      <c r="D25" s="43"/>
    </row>
    <row r="26" spans="1:4" ht="16.5" customHeight="1" x14ac:dyDescent="0.15">
      <c r="A26" s="1"/>
      <c r="B26" s="1"/>
      <c r="C26" s="1"/>
      <c r="D26" s="43"/>
    </row>
    <row r="27" spans="1:4" ht="16.5" customHeight="1" x14ac:dyDescent="0.15">
      <c r="A27" s="1"/>
      <c r="B27" s="1"/>
      <c r="C27" s="1"/>
      <c r="D27" s="43"/>
    </row>
    <row r="28" spans="1:4" ht="16.5" customHeight="1" x14ac:dyDescent="0.15">
      <c r="A28" s="1"/>
      <c r="B28" s="1"/>
      <c r="C28" s="1"/>
      <c r="D28" s="43"/>
    </row>
    <row r="29" spans="1:4" ht="16.5" customHeight="1" x14ac:dyDescent="0.15">
      <c r="A29" s="1"/>
      <c r="B29" s="1"/>
      <c r="C29" s="1"/>
      <c r="D29" s="43"/>
    </row>
    <row r="30" spans="1:4" ht="16.5" customHeight="1" x14ac:dyDescent="0.15">
      <c r="A30" s="1"/>
      <c r="B30" s="1"/>
      <c r="C30" s="1"/>
      <c r="D30" s="43"/>
    </row>
    <row r="31" spans="1:4" ht="16.5" customHeight="1" x14ac:dyDescent="0.15">
      <c r="A31" s="1"/>
      <c r="B31" s="1"/>
      <c r="C31" s="1"/>
      <c r="D31" s="43"/>
    </row>
    <row r="32" spans="1:4" ht="16.5" customHeight="1" x14ac:dyDescent="0.15">
      <c r="A32" s="1"/>
      <c r="B32" s="1"/>
      <c r="C32" s="1"/>
      <c r="D32" s="43"/>
    </row>
    <row r="33" spans="1:4" ht="16.5" customHeight="1" x14ac:dyDescent="0.15">
      <c r="A33" s="1"/>
      <c r="B33" s="1"/>
      <c r="C33" s="1"/>
      <c r="D33" s="43"/>
    </row>
    <row r="34" spans="1:4" ht="16.5" customHeight="1" x14ac:dyDescent="0.15">
      <c r="A34" s="1"/>
      <c r="B34" s="1"/>
      <c r="C34" s="1"/>
      <c r="D34" s="43"/>
    </row>
    <row r="35" spans="1:4" ht="16.5" customHeight="1" x14ac:dyDescent="0.15">
      <c r="A35" s="1"/>
      <c r="B35" s="1"/>
      <c r="C35" s="1"/>
      <c r="D35" s="43"/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统计数据总表</vt:lpstr>
      <vt:lpstr>CA199变化分析</vt:lpstr>
      <vt:lpstr>走势图</vt:lpstr>
      <vt:lpstr>走势表</vt:lpstr>
      <vt:lpstr>肝功</vt:lpstr>
      <vt:lpstr>血常规</vt:lpstr>
      <vt:lpstr>药敏</vt:lpstr>
      <vt:lpstr>凝血CRP</vt:lpstr>
      <vt:lpstr>NLR</vt:lpstr>
      <vt:lpstr>亚细胞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2020-12-27T02:52:21Z</dcterms:modified>
</cp:coreProperties>
</file>